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wsSortMap1.xml" ContentType="application/vnd.ms-excel.wsSortMap+xml"/>
  <Override PartName="/xl/worksheets/wsSortMap2.xml" ContentType="application/vnd.ms-excel.wsSortMap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5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ilvia\Desktop\SitioMultimedia\Evidencias\9.Infraestructura-y-equipamiento\"/>
    </mc:Choice>
  </mc:AlternateContent>
  <bookViews>
    <workbookView xWindow="0" yWindow="465" windowWidth="28800" windowHeight="16065" tabRatio="894"/>
  </bookViews>
  <sheets>
    <sheet name="RESUMEN" sheetId="1" r:id="rId1"/>
    <sheet name="SOFTWARE" sheetId="2" r:id="rId2"/>
    <sheet name="Software 2017" sheetId="3" r:id="rId3"/>
    <sheet name="InventarioPCS" sheetId="4" r:id="rId4"/>
    <sheet name="Inventario Sist. Macs" sheetId="5" r:id="rId5"/>
    <sheet name="CompusBodega" sheetId="6" r:id="rId6"/>
    <sheet name="Bodega Medicina" sheetId="7" r:id="rId7"/>
    <sheet name="Hoja1" sheetId="8" state="hidden" r:id="rId8"/>
    <sheet name="S.DIDACTICAS" sheetId="9" r:id="rId9"/>
    <sheet name="SALONES" sheetId="10" r:id="rId10"/>
    <sheet name="CompusClinica" sheetId="11" r:id="rId11"/>
    <sheet name="IMPRESORAS" sheetId="12" r:id="rId12"/>
    <sheet name="ESCANERS" sheetId="13" r:id="rId13"/>
    <sheet name="Empleados" sheetId="14" r:id="rId14"/>
    <sheet name="Hoja2" sheetId="15" state="hidden" r:id="rId15"/>
    <sheet name="RespSalones" sheetId="16" r:id="rId16"/>
  </sheets>
  <definedNames>
    <definedName name="_xlnm._FilterDatabase" localSheetId="6" hidden="1">'Bodega Medicina'!$A$1:$F$81</definedName>
    <definedName name="_xlnm._FilterDatabase" localSheetId="5" hidden="1">CompusBodega!$A$2:$H$33</definedName>
    <definedName name="_xlnm._FilterDatabase" localSheetId="13" hidden="1">Empleados!$A$1:$E$487</definedName>
    <definedName name="_xlnm._FilterDatabase" localSheetId="11" hidden="1">IMPRESORAS!$A$1:$K$80</definedName>
    <definedName name="_xlnm._FilterDatabase" localSheetId="3" hidden="1">InventarioPCS!$A$1:$T$354</definedName>
    <definedName name="_xlnm._FilterDatabase" localSheetId="0" hidden="1">RESUMEN!$I$15:$L$42</definedName>
    <definedName name="_xlnm._FilterDatabase" localSheetId="1" hidden="1">SOFTWARE!#REF!</definedName>
    <definedName name="A">IMPRESORAS!$WYM$1</definedName>
    <definedName name="Año">InventarioPCS!#REF!</definedName>
    <definedName name="_xlnm.Print_Area" localSheetId="11">IMPRESORAS!$A$1:$J$80</definedName>
    <definedName name="Computadoras">InventarioPCS!$A$1:$T$448</definedName>
    <definedName name="Departamento">InventarioPCS!$D$2:$D$209</definedName>
    <definedName name="EDIFICIO">RespSalones!$A$4:$A$180</definedName>
    <definedName name="Fecha_de_Ultima_Actualización">RespSalones!$G$4:$G$180</definedName>
    <definedName name="FUERA_UNI">CompusClinica!$A$1:$F$153</definedName>
    <definedName name="impresoras">IMPRESORAS!$A$1:$J$83</definedName>
    <definedName name="inventario">InventarioPCS!$A$1:$N$320</definedName>
    <definedName name="Inventario_Admin">InventarioPCS!$A$1:$P$340</definedName>
    <definedName name="lista_emp">Empleados!$A$1:$E$970</definedName>
    <definedName name="lista_impresoras">IMPRESORAS!$A$1:$J$58</definedName>
    <definedName name="MARCA">RespSalones!$D$4:$D$180</definedName>
    <definedName name="Modelo">InventarioPCS!$F$2:$F$324</definedName>
    <definedName name="MODELO_FU">CompusClinica!$C$1:$C$153</definedName>
    <definedName name="MODELO_SALON">RespSalones!$C$2:$C$101</definedName>
    <definedName name="NetOp">InventarioPCS!$I$2:$I$209</definedName>
    <definedName name="Nº_Serie">InventarioPCS!$G$2:$G$209</definedName>
    <definedName name="Nombre">InventarioPCS!$A$2:$A$209</definedName>
    <definedName name="NUM._SERIE">RespSalones!$E$4:$E$180</definedName>
    <definedName name="Observaciones">RespSalones!$H$4:$H$180</definedName>
    <definedName name="Pertenecen_a">InventarioPCS!#REF!</definedName>
    <definedName name="SALON">RespSalones!$B$4:$B$180</definedName>
    <definedName name="SALONES">RespSalones!$A$1:$H$180</definedName>
    <definedName name="Sistema_O">InventarioPCS!#REF!</definedName>
    <definedName name="Usuario_habitual">InventarioPCS!$C$2:$C$209</definedName>
    <definedName name="Verificó">RespSalones!$F$4:$F$180</definedName>
    <definedName name="Z_0A93A354_8363_4A3C_9527_92ED91BFFB3D_.wvu.FilterData" localSheetId="11" hidden="1">IMPRESORAS!$A$1:$K$53</definedName>
    <definedName name="Z_0A93A354_8363_4A3C_9527_92ED91BFFB3D_.wvu.FilterData" localSheetId="1" hidden="1">SOFTWARE!#REF!</definedName>
    <definedName name="Z_0B929C2D_1052_41DF_A5A3_7EA38CF87B00_.wvu.FilterData" localSheetId="11" hidden="1">IMPRESORAS!$A$1:$K$53</definedName>
    <definedName name="Z_0B929C2D_1052_41DF_A5A3_7EA38CF87B00_.wvu.FilterData" localSheetId="1" hidden="1">SOFTWARE!#REF!</definedName>
    <definedName name="Z_0DA26C4B_E4B0_4BFA_8D29_6A2E2A4FE796_.wvu.FilterData" localSheetId="13" hidden="1">Empleados!$A$1:$E$302</definedName>
    <definedName name="Z_0DA26C4B_E4B0_4BFA_8D29_6A2E2A4FE796_.wvu.FilterData" localSheetId="11" hidden="1">IMPRESORAS!$H$60:$I$60</definedName>
    <definedName name="Z_0DA26C4B_E4B0_4BFA_8D29_6A2E2A4FE796_.wvu.FilterData" localSheetId="3" hidden="1">InventarioPCS!$A$1:$O$169</definedName>
    <definedName name="Z_0DA26C4B_E4B0_4BFA_8D29_6A2E2A4FE796_.wvu.PrintArea" localSheetId="8" hidden="1">S.DIDACTICAS!$AO$3:$AS$42</definedName>
    <definedName name="Z_0E14D9BA_FDFA_4502_853F_0BCEBEEECCEE_.wvu.FilterData" localSheetId="11" hidden="1">IMPRESORAS!$A$1:$K$53</definedName>
    <definedName name="Z_0E14D9BA_FDFA_4502_853F_0BCEBEEECCEE_.wvu.FilterData" localSheetId="3" hidden="1">InventarioPCS!$A$1:$I$137</definedName>
    <definedName name="Z_0E14D9BA_FDFA_4502_853F_0BCEBEEECCEE_.wvu.PrintArea" localSheetId="8" hidden="1">S.DIDACTICAS!$B$3:$BA$35</definedName>
    <definedName name="Z_0E14D9BA_FDFA_4502_853F_0BCEBEEECCEE_.wvu.PrintArea" localSheetId="1" hidden="1">SOFTWARE!$A$1:$L$1</definedName>
    <definedName name="Z_1656B43F_BE7B_794D_9601_13DC5FB89704_.wvu.FilterData" localSheetId="6" hidden="1">'Bodega Medicina'!$A$1:$G$101</definedName>
    <definedName name="Z_2D464449_1789_4BF3_AD1A_1A3861EBE708_.wvu.FilterData" localSheetId="11" hidden="1">IMPRESORAS!$A$1:$K$53</definedName>
    <definedName name="Z_2D464449_1789_4BF3_AD1A_1A3861EBE708_.wvu.FilterData" localSheetId="1" hidden="1">SOFTWARE!#REF!</definedName>
    <definedName name="Z_2F80A5C6_A41D_4FB1_BA3D_CE40ACA6287A_.wvu.FilterData" localSheetId="11" hidden="1">IMPRESORAS!$A$1:$K$53</definedName>
    <definedName name="Z_32F39575_0663_42D4_ABFD_3E5AE2A76F0B_.wvu.FilterData" localSheetId="1" hidden="1">SOFTWARE!#REF!</definedName>
    <definedName name="Z_3C518CBA_FDDE_43C1_AAB4_130C201EACEF_.wvu.FilterData" localSheetId="3" hidden="1">InventarioPCS!$A$1:$O$164</definedName>
    <definedName name="Z_3DE7B29B_4474_47E9_9218_03C0E7897684_.wvu.FilterData" localSheetId="11" hidden="1">IMPRESORAS!$A$1:$J$53</definedName>
    <definedName name="Z_3E30000A_332C_4248_825F_930D55FD1A0B_.wvu.FilterData" localSheetId="11" hidden="1">IMPRESORAS!$A$1:$K$53</definedName>
    <definedName name="Z_3E30000A_332C_4248_825F_930D55FD1A0B_.wvu.FilterData" localSheetId="1" hidden="1">SOFTWARE!#REF!</definedName>
    <definedName name="Z_4072D443_DA78_45B7_8B3B_9393A9E3C5D3_.wvu.FilterData" localSheetId="13" hidden="1">Empleados!$A$1:$E$362</definedName>
    <definedName name="Z_4072D443_DA78_45B7_8B3B_9393A9E3C5D3_.wvu.FilterData" localSheetId="11" hidden="1">IMPRESORAS!$A$1:$J$70</definedName>
    <definedName name="Z_4072D443_DA78_45B7_8B3B_9393A9E3C5D3_.wvu.FilterData" localSheetId="3" hidden="1">InventarioPCS!$A$1:$I$197</definedName>
    <definedName name="Z_4C2FA05B_48A6_43C2_A2F4_0C9C1851AF3B_.wvu.FilterData" localSheetId="11" hidden="1">IMPRESORAS!$A$1:$J$53</definedName>
    <definedName name="Z_4C2FA05B_48A6_43C2_A2F4_0C9C1851AF3B_.wvu.FilterData" localSheetId="1" hidden="1">SOFTWARE!#REF!</definedName>
    <definedName name="Z_4D9932C4_037B_491E_9FA7_FDC22CCA1C68_.wvu.FilterData" localSheetId="3" hidden="1">InventarioPCS!$A$1:$I$107</definedName>
    <definedName name="Z_5C5FD34C_5C16_4933_9BFD_6A5592934DD3_.wvu.FilterData" localSheetId="3" hidden="1">InventarioPCS!$A$1:$I$107</definedName>
    <definedName name="Z_5E41707D_1324_4DFD_A7E3_8A944A0FFD58_.wvu.FilterData" localSheetId="6" hidden="1">'Bodega Medicina'!$A$1:$G$101</definedName>
    <definedName name="Z_5E41707D_1324_4DFD_A7E3_8A944A0FFD58_.wvu.FilterData" localSheetId="5" hidden="1">CompusBodega!$A$2:$H$33</definedName>
    <definedName name="Z_5E41707D_1324_4DFD_A7E3_8A944A0FFD58_.wvu.FilterData" localSheetId="13" hidden="1">Empleados!$A$1:$E$487</definedName>
    <definedName name="Z_5E41707D_1324_4DFD_A7E3_8A944A0FFD58_.wvu.FilterData" localSheetId="11" hidden="1">IMPRESORAS!$A$1:$K$80</definedName>
    <definedName name="Z_5E41707D_1324_4DFD_A7E3_8A944A0FFD58_.wvu.FilterData" localSheetId="3" hidden="1">InventarioPCS!$A$1:$O$334</definedName>
    <definedName name="Z_5E41707D_1324_4DFD_A7E3_8A944A0FFD58_.wvu.FilterData" localSheetId="0" hidden="1">RESUMEN!$I$15:$K$22</definedName>
    <definedName name="Z_66C36FAE_558E_4293_9FD1_070AC777038A_.wvu.FilterData" localSheetId="6" hidden="1">'Bodega Medicina'!$A$1:$F$81</definedName>
    <definedName name="Z_66C36FAE_558E_4293_9FD1_070AC777038A_.wvu.FilterData" localSheetId="5" hidden="1">CompusBodega!$A$2:$H$39</definedName>
    <definedName name="Z_66C36FAE_558E_4293_9FD1_070AC777038A_.wvu.FilterData" localSheetId="13" hidden="1">Empleados!$A$1:$E$518</definedName>
    <definedName name="Z_66C36FAE_558E_4293_9FD1_070AC777038A_.wvu.FilterData" localSheetId="11" hidden="1">IMPRESORAS!$A$1:$K$80</definedName>
    <definedName name="Z_66C36FAE_558E_4293_9FD1_070AC777038A_.wvu.FilterData" localSheetId="3" hidden="1">InventarioPCS!$A$1:$O$354</definedName>
    <definedName name="Z_66C36FAE_558E_4293_9FD1_070AC777038A_.wvu.FilterData" localSheetId="0" hidden="1">RESUMEN!$I$15:$K$22</definedName>
    <definedName name="Z_66C36FAE_558E_4293_9FD1_070AC777038A_.wvu.PrintArea" localSheetId="11" hidden="1">IMPRESORAS!$A$1:$J$80</definedName>
    <definedName name="Z_76FDECD7_7965_1E47_A306_602C1AC06B46_.wvu.FilterData" localSheetId="5" hidden="1">CompusBodega!$A$2:$H$30</definedName>
    <definedName name="Z_7BF9E2EB_32BD_5141_B21C_F3345CDE187D_.wvu.FilterData" localSheetId="6" hidden="1">'Bodega Medicina'!$A$1:$G$101</definedName>
    <definedName name="Z_7BF9E2EB_32BD_5141_B21C_F3345CDE187D_.wvu.FilterData" localSheetId="5" hidden="1">CompusBodega!$A$2:$H$30</definedName>
    <definedName name="Z_7BF9E2EB_32BD_5141_B21C_F3345CDE187D_.wvu.FilterData" localSheetId="13" hidden="1">Empleados!$A$1:$E$485</definedName>
    <definedName name="Z_7BF9E2EB_32BD_5141_B21C_F3345CDE187D_.wvu.FilterData" localSheetId="3" hidden="1">InventarioPCS!$A$1:$O$324</definedName>
    <definedName name="Z_7BF9E2EB_32BD_5141_B21C_F3345CDE187D_.wvu.FilterData" localSheetId="0" hidden="1">RESUMEN!$I$15:$K$22</definedName>
    <definedName name="Z_8C333EEA_4158_42AF_820E_E692F00562E9_.wvu.FilterData" localSheetId="6" hidden="1">'Bodega Medicina'!$A$1:$F$81</definedName>
    <definedName name="Z_8C333EEA_4158_42AF_820E_E692F00562E9_.wvu.FilterData" localSheetId="5" hidden="1">CompusBodega!$A$2:$H$39</definedName>
    <definedName name="Z_8C333EEA_4158_42AF_820E_E692F00562E9_.wvu.FilterData" localSheetId="13" hidden="1">Empleados!$A$1:$E$518</definedName>
    <definedName name="Z_8C333EEA_4158_42AF_820E_E692F00562E9_.wvu.FilterData" localSheetId="11" hidden="1">IMPRESORAS!$A$1:$K$80</definedName>
    <definedName name="Z_8C333EEA_4158_42AF_820E_E692F00562E9_.wvu.FilterData" localSheetId="3" hidden="1">InventarioPCS!$A$1:$T$354</definedName>
    <definedName name="Z_8C333EEA_4158_42AF_820E_E692F00562E9_.wvu.FilterData" localSheetId="0" hidden="1">RESUMEN!$I$15:$K$22</definedName>
    <definedName name="Z_8C333EEA_4158_42AF_820E_E692F00562E9_.wvu.PrintArea" localSheetId="9" hidden="1">SALONES!$A$31:$E$44</definedName>
    <definedName name="Z_9086F75C_3B1D_40D9_A329_ED37DBFD8458_.wvu.FilterData" localSheetId="11" hidden="1">IMPRESORAS!$A$1:$J$53</definedName>
    <definedName name="Z_9086F75C_3B1D_40D9_A329_ED37DBFD8458_.wvu.FilterData" localSheetId="1" hidden="1">SOFTWARE!#REF!</definedName>
    <definedName name="Z_92CBB39F_D89B_5546_B19E_1431BFD1418A_.wvu.FilterData" localSheetId="6" hidden="1">'Bodega Medicina'!$A$1:$G$101</definedName>
    <definedName name="Z_A8396CFC_947A_4E60_B808_C92CF51A0069_.wvu.FilterData" localSheetId="6" hidden="1">'Bodega Medicina'!$A$1:$G$101</definedName>
    <definedName name="Z_A8396CFC_947A_4E60_B808_C92CF51A0069_.wvu.FilterData" localSheetId="5" hidden="1">CompusBodega!$A$2:$H$30</definedName>
    <definedName name="Z_A8396CFC_947A_4E60_B808_C92CF51A0069_.wvu.FilterData" localSheetId="13" hidden="1">Empleados!$A$1:$E$487</definedName>
    <definedName name="Z_A8396CFC_947A_4E60_B808_C92CF51A0069_.wvu.FilterData" localSheetId="11" hidden="1">IMPRESORAS!$A$1:$K$80</definedName>
    <definedName name="Z_A8396CFC_947A_4E60_B808_C92CF51A0069_.wvu.FilterData" localSheetId="3" hidden="1">InventarioPCS!$A$1:$O$334</definedName>
    <definedName name="Z_A8396CFC_947A_4E60_B808_C92CF51A0069_.wvu.FilterData" localSheetId="0" hidden="1">RESUMEN!$I$15:$K$22</definedName>
    <definedName name="Z_A8396CFC_947A_4E60_B808_C92CF51A0069_.wvu.PrintArea" localSheetId="11" hidden="1">IMPRESORAS!$A$1:$J$80</definedName>
    <definedName name="Z_AAAACB6A_565B_4429_B358_53B24A93A97D_.wvu.FilterData" localSheetId="3" hidden="1">InventarioPCS!$A$1:$I$129</definedName>
    <definedName name="Z_AAAE2CC1_CDEC_4E3B_A69E_A79DBBFACEF6_.wvu.FilterData" localSheetId="13" hidden="1">Empleados!$A$1:$E$348</definedName>
    <definedName name="Z_AAAE2CC1_CDEC_4E3B_A69E_A79DBBFACEF6_.wvu.FilterData" localSheetId="11" hidden="1">IMPRESORAS!$A$1:$K$70</definedName>
    <definedName name="Z_AAAE2CC1_CDEC_4E3B_A69E_A79DBBFACEF6_.wvu.FilterData" localSheetId="3" hidden="1">InventarioPCS!$A$1:$I$197</definedName>
    <definedName name="Z_AAAE2CC1_CDEC_4E3B_A69E_A79DBBFACEF6_.wvu.PrintArea" localSheetId="1" hidden="1">SOFTWARE!$A$1:$L$1</definedName>
    <definedName name="Z_AFD23C3A_65F7_4550_8E3E_057AD0ED6F97_.wvu.FilterData" localSheetId="13" hidden="1">Empleados!$A$1:$E$362</definedName>
    <definedName name="Z_AFD23C3A_65F7_4550_8E3E_057AD0ED6F97_.wvu.FilterData" localSheetId="11" hidden="1">IMPRESORAS!$A$1:$K$80</definedName>
    <definedName name="Z_AFD23C3A_65F7_4550_8E3E_057AD0ED6F97_.wvu.FilterData" localSheetId="3" hidden="1">InventarioPCS!$A$1:$O$230</definedName>
    <definedName name="Z_C0FF9DE7_BD18_4BE3_A874_91CF03CB35C7_.wvu.FilterData" localSheetId="11" hidden="1">IMPRESORAS!$A$1:$J$53</definedName>
    <definedName name="Z_CDF4B3DB_E7E7_4353_8CD1_DABB628774D4_.wvu.FilterData" localSheetId="5" hidden="1">CompusBodega!$A$2:$H$30</definedName>
    <definedName name="Z_CDF4B3DB_E7E7_4353_8CD1_DABB628774D4_.wvu.FilterData" localSheetId="13" hidden="1">Empleados!$A$1:$E$453</definedName>
    <definedName name="Z_CDF4B3DB_E7E7_4353_8CD1_DABB628774D4_.wvu.FilterData" localSheetId="11" hidden="1">IMPRESORAS!$A$1:$K$80</definedName>
    <definedName name="Z_CDF4B3DB_E7E7_4353_8CD1_DABB628774D4_.wvu.FilterData" localSheetId="3" hidden="1">InventarioPCS!$A$1:$O$312</definedName>
    <definedName name="Z_CDF4B3DB_E7E7_4353_8CD1_DABB628774D4_.wvu.FilterData" localSheetId="0" hidden="1">RESUMEN!$I$15:$K$22</definedName>
    <definedName name="Z_CDF4B3DB_E7E7_4353_8CD1_DABB628774D4_.wvu.PrintArea" localSheetId="11" hidden="1">IMPRESORAS!$A$1:$J$80</definedName>
    <definedName name="Z_D28BE57C_0048_4255_999E_8C1F76B23889_.wvu.FilterData" localSheetId="13" hidden="1">Empleados!$A$1:$E$302</definedName>
    <definedName name="Z_D38311A2_F094_46A7_8DCE_FC39A726683A_.wvu.FilterData" localSheetId="3" hidden="1">InventarioPCS!$A$1:$I$166</definedName>
    <definedName name="Z_DA4B9373_C53A_4E6A_AFD9_F55AE6D87B9D_.wvu.FilterData" localSheetId="6" hidden="1">'Bodega Medicina'!$A$1:$F$81</definedName>
    <definedName name="Z_DA4B9373_C53A_4E6A_AFD9_F55AE6D87B9D_.wvu.FilterData" localSheetId="5" hidden="1">CompusBodega!$A$2:$H$33</definedName>
    <definedName name="Z_DA4B9373_C53A_4E6A_AFD9_F55AE6D87B9D_.wvu.FilterData" localSheetId="13" hidden="1">Empleados!$A$1:$E$487</definedName>
    <definedName name="Z_DA4B9373_C53A_4E6A_AFD9_F55AE6D87B9D_.wvu.FilterData" localSheetId="11" hidden="1">IMPRESORAS!$A$1:$K$80</definedName>
    <definedName name="Z_DA4B9373_C53A_4E6A_AFD9_F55AE6D87B9D_.wvu.FilterData" localSheetId="3" hidden="1">InventarioPCS!$A$1:$T$354</definedName>
    <definedName name="Z_DA4B9373_C53A_4E6A_AFD9_F55AE6D87B9D_.wvu.FilterData" localSheetId="0" hidden="1">RESUMEN!$I$15:$L$42</definedName>
    <definedName name="Z_DA4B9373_C53A_4E6A_AFD9_F55AE6D87B9D_.wvu.PrintArea" localSheetId="11" hidden="1">IMPRESORAS!$A$1:$J$80</definedName>
    <definedName name="Z_DA4B9373_C53A_4E6A_AFD9_F55AE6D87B9D_.wvu.Rows" localSheetId="1" hidden="1">SOFTWARE!$66:$66</definedName>
    <definedName name="Z_DFF639DC_5976_4622_982A_9A0FD8BAC565_.wvu.FilterData" localSheetId="13" hidden="1">Empleados!$A$1:$E$362</definedName>
    <definedName name="Z_DFF639DC_5976_4622_982A_9A0FD8BAC565_.wvu.FilterData" localSheetId="11" hidden="1">IMPRESORAS!$A$1:$K$80</definedName>
    <definedName name="Z_DFF639DC_5976_4622_982A_9A0FD8BAC565_.wvu.FilterData" localSheetId="3" hidden="1">InventarioPCS!$A$1:$O$242</definedName>
    <definedName name="Z_DFF639DC_5976_4622_982A_9A0FD8BAC565_.wvu.PrintArea" localSheetId="11" hidden="1">IMPRESORAS!$A$1:$J$80</definedName>
    <definedName name="Z_E07D5291_BA7F_40C0_8F6E_05FA23EAD578_.wvu.FilterData" localSheetId="6" hidden="1">'Bodega Medicina'!$A$1:$G$101</definedName>
    <definedName name="Z_E07D5291_BA7F_40C0_8F6E_05FA23EAD578_.wvu.FilterData" localSheetId="5" hidden="1">CompusBodega!$A$2:$H$30</definedName>
    <definedName name="Z_E07D5291_BA7F_40C0_8F6E_05FA23EAD578_.wvu.FilterData" localSheetId="13" hidden="1">Empleados!$A$1:$E$487</definedName>
    <definedName name="Z_E07D5291_BA7F_40C0_8F6E_05FA23EAD578_.wvu.FilterData" localSheetId="11" hidden="1">IMPRESORAS!$A$1:$K$80</definedName>
    <definedName name="Z_E07D5291_BA7F_40C0_8F6E_05FA23EAD578_.wvu.FilterData" localSheetId="3" hidden="1">InventarioPCS!$A$1:$Q$334</definedName>
    <definedName name="Z_E07D5291_BA7F_40C0_8F6E_05FA23EAD578_.wvu.FilterData" localSheetId="0" hidden="1">RESUMEN!$I$15:$K$22</definedName>
    <definedName name="Z_E07D5291_BA7F_40C0_8F6E_05FA23EAD578_.wvu.PrintArea" localSheetId="9" hidden="1">SALONES!$A$31:$E$44</definedName>
    <definedName name="Z_E4E5AA6A_EA3A_4B02_A660_77A2A67A8C99_.wvu.FilterData" localSheetId="6" hidden="1">'Bodega Medicina'!$A$1:$G$101</definedName>
    <definedName name="Z_E4E5AA6A_EA3A_4B02_A660_77A2A67A8C99_.wvu.FilterData" localSheetId="5" hidden="1">CompusBodega!$A$2:$H$33</definedName>
    <definedName name="Z_E4E5AA6A_EA3A_4B02_A660_77A2A67A8C99_.wvu.FilterData" localSheetId="13" hidden="1">Empleados!$A$1:$E$487</definedName>
    <definedName name="Z_E4E5AA6A_EA3A_4B02_A660_77A2A67A8C99_.wvu.FilterData" localSheetId="11" hidden="1">IMPRESORAS!$A$1:$K$80</definedName>
    <definedName name="Z_E4E5AA6A_EA3A_4B02_A660_77A2A67A8C99_.wvu.FilterData" localSheetId="3" hidden="1">InventarioPCS!$A$1:$O$334</definedName>
    <definedName name="Z_E4E5AA6A_EA3A_4B02_A660_77A2A67A8C99_.wvu.FilterData" localSheetId="0" hidden="1">RESUMEN!$I$15:$K$22</definedName>
    <definedName name="Z_E4E5AA6A_EA3A_4B02_A660_77A2A67A8C99_.wvu.PrintArea" localSheetId="11" hidden="1">IMPRESORAS!$A$1:$J$80</definedName>
    <definedName name="Z_E6C68297_54A6_EB45_B7A8_5D1BEA73FD24_.wvu.FilterData" localSheetId="5" hidden="1">CompusBodega!$A$2:$H$33</definedName>
    <definedName name="Z_EC220B8F_8B92_BD4C_A1EF_CA354F9CBC8D_.wvu.FilterData" localSheetId="5" hidden="1">CompusBodega!$A$2:$H$33</definedName>
    <definedName name="Z_F3030511_2F30_AC45_BDE4_7BDBB7E47546_.wvu.FilterData" localSheetId="6" hidden="1">'Bodega Medicina'!$A$1:$F$81</definedName>
    <definedName name="Z_F3030511_2F30_AC45_BDE4_7BDBB7E47546_.wvu.FilterData" localSheetId="5" hidden="1">CompusBodega!$A$2:$H$33</definedName>
    <definedName name="Z_F3030511_2F30_AC45_BDE4_7BDBB7E47546_.wvu.FilterData" localSheetId="13" hidden="1">Empleados!$A$1:$E$487</definedName>
    <definedName name="Z_F3030511_2F30_AC45_BDE4_7BDBB7E47546_.wvu.FilterData" localSheetId="11" hidden="1">IMPRESORAS!$A$1:$K$80</definedName>
    <definedName name="Z_F3030511_2F30_AC45_BDE4_7BDBB7E47546_.wvu.FilterData" localSheetId="3" hidden="1">InventarioPCS!$A$1:$T$354</definedName>
    <definedName name="Z_F3030511_2F30_AC45_BDE4_7BDBB7E47546_.wvu.FilterData" localSheetId="0" hidden="1">RESUMEN!$I$15:$L$42</definedName>
    <definedName name="Z_F3030511_2F30_AC45_BDE4_7BDBB7E47546_.wvu.PrintArea" localSheetId="11" hidden="1">IMPRESORAS!$A$1:$J$80</definedName>
    <definedName name="Z_F3030511_2F30_AC45_BDE4_7BDBB7E47546_.wvu.Rows" localSheetId="1" hidden="1">SOFTWARE!$66:$66</definedName>
    <definedName name="Z_F60AB6C4_78BC_4B0A_B97D_C289D74EC3A7_.wvu.FilterData" localSheetId="1" hidden="1">SOFTWARE!#REF!</definedName>
    <definedName name="Z_F6AD664B_FD31_40A4_AADD_35C79FA39F46_.wvu.FilterData" localSheetId="3" hidden="1">InventarioPCS!$A$1:$I$129</definedName>
  </definedNames>
  <calcPr calcId="152511"/>
  <customWorkbookViews>
    <customWorkbookView name="Usuario de Windows - Vista personalizada" guid="{DA4B9373-C53A-4E6A-AFD9-F55AE6D87B9D}" mergeInterval="0" personalView="1" maximized="1" xWindow="-8" yWindow="-8" windowWidth="1696" windowHeight="1026" tabRatio="894" activeSheetId="1"/>
    <customWorkbookView name="Pineda Fuentes José Fernando - Vista personalizada" guid="{5E41707D-1324-4DFD-A7E3-8A944A0FFD58}" mergeInterval="0" personalView="1" maximized="1" xWindow="-8" yWindow="-8" windowWidth="1936" windowHeight="1176" tabRatio="738" activeSheetId="10"/>
    <customWorkbookView name="Sánchez Pool Russel Miguel - Vista personalizada" guid="{A8396CFC-947A-4E60-B808-C92CF51A0069}" mergeInterval="0" personalView="1" maximized="1" xWindow="-8" yWindow="-8" windowWidth="1616" windowHeight="876" tabRatio="894" activeSheetId="6" showFormulaBar="0"/>
    <customWorkbookView name="García Gonzaléz Felipe - Vista personalizada" guid="{AFD23C3A-65F7-4550-8E3E-057AD0ED6F97}" mergeInterval="0" personalView="1" xWindow="535" yWindow="75" windowWidth="960" windowHeight="1170" tabRatio="738" activeSheetId="9"/>
    <customWorkbookView name="admin - Vista personalizada" guid="{0DA26C4B-E4B0-4BFA-8D29-6A2E2A4FE796}" mergeInterval="0" personalView="1" maximized="1" windowWidth="1916" windowHeight="865" tabRatio="738" activeSheetId="2"/>
    <customWorkbookView name="Universidad Anáhuac Mayab - Vista personalizada" guid="{2D464449-1789-4BF3-AD1A-1A3861EBE708}" mergeInterval="0" personalView="1" maximized="1" xWindow="1" yWindow="1" windowWidth="1276" windowHeight="806" tabRatio="932" activeSheetId="11"/>
    <customWorkbookView name="Universidad Anahuac Mayab - Vista personalizada" guid="{3E30000A-332C-4248-825F-930D55FD1A0B}" mergeInterval="0" personalView="1" maximized="1" windowWidth="1362" windowHeight="530" tabRatio="828" activeSheetId="12"/>
    <customWorkbookView name="Universidad Anáhuac - Vista personalizada" guid="{0B929C2D-1052-41DF-A5A3-7EA38CF87B00}" mergeInterval="0" personalView="1" maximized="1" windowWidth="1276" windowHeight="587" tabRatio="1000" activeSheetId="1"/>
    <customWorkbookView name="Administrador - Vista personalizada" guid="{9086F75C-3B1D-40D9-A329-ED37DBFD8458}" mergeInterval="0" personalView="1" maximized="1" xWindow="1" yWindow="1" windowWidth="1024" windowHeight="506" tabRatio="932" activeSheetId="12"/>
    <customWorkbookView name="miguel.medina - Vista personalizada" guid="{3DE7B29B-4474-47E9-9218-03C0E7897684}" mergeInterval="0" personalView="1" maximized="1" xWindow="1" yWindow="1" windowWidth="1920" windowHeight="982" tabRatio="932" activeSheetId="3"/>
    <customWorkbookView name="carlos.bricenio - Vista personalizada" guid="{C0FF9DE7-BD18-4BE3-A874-91CF03CB35C7}" mergeInterval="0" personalView="1" maximized="1" xWindow="1" yWindow="1" windowWidth="1920" windowHeight="980" tabRatio="932" activeSheetId="3"/>
    <customWorkbookView name="fabiola.cuevas - Vista personalizada" guid="{4C2FA05B-48A6-43C2-A2F4-0C9C1851AF3B}" mergeInterval="0" personalView="1" maximized="1" xWindow="1" yWindow="1" windowWidth="1920" windowHeight="980" tabRatio="932" activeSheetId="11"/>
    <customWorkbookView name="jazmine.peraza - Vista personalizada" guid="{0A93A354-8363-4A3C-9527-92ED91BFFB3D}" mergeInterval="0" personalView="1" maximized="1" windowWidth="1276" windowHeight="562" tabRatio="909" activeSheetId="1"/>
    <customWorkbookView name="David Arjona E. - Personal View" guid="{0E14D9BA-FDFA-4502-853F-0BCEBEEECCEE}" mergeInterval="0" personalView="1" maximized="1" windowWidth="1362" windowHeight="542" tabRatio="954" activeSheetId="16"/>
    <customWorkbookView name="Salas - Vista personalizada" guid="{AAAE2CC1-CDEC-4E3B-A69E-A79DBBFACEF6}" mergeInterval="0" personalView="1" maximized="1" windowWidth="1436" windowHeight="685" tabRatio="954" activeSheetId="2"/>
    <customWorkbookView name="usuario - Vista personalizada" guid="{4072D443-DA78-45B7-8B3B-9393A9E3C5D3}" mergeInterval="0" personalView="1" maximized="1" windowWidth="1436" windowHeight="685" tabRatio="738" activeSheetId="12"/>
    <customWorkbookView name="Arjona Espinosa Josue - Vista personalizada" guid="{DFF639DC-5976-4622-982A-9A0FD8BAC565}" mergeInterval="0" personalView="1" maximized="1" windowWidth="1916" windowHeight="974" tabRatio="954" activeSheetId="9"/>
    <customWorkbookView name="Peraza Rosas María Jazmine del Carmen - Vista personalizada" guid="{CDF4B3DB-E7E7-4353-8CD1-DABB628774D4}" mergeInterval="0" personalView="1" maximized="1" xWindow="-11" yWindow="-11" windowWidth="1942" windowHeight="1046" tabRatio="894" activeSheetId="2"/>
    <customWorkbookView name="Poot Palma Enrique - Vista personalizada" guid="{E07D5291-BA7F-40C0-8F6E-05FA23EAD578}" mergeInterval="0" personalView="1" maximized="1" xWindow="-8" yWindow="-8" windowWidth="1936" windowHeight="1056" tabRatio="738" activeSheetId="9"/>
    <customWorkbookView name="Carrillo Marín José Alfredo - Vista personalizada" guid="{E4E5AA6A-EA3A-4B02-A660-77A2A67A8C99}" mergeInterval="0" personalView="1" maximized="1" xWindow="-8" yWindow="-8" windowWidth="1456" windowHeight="886" tabRatio="894" activeSheetId="6"/>
    <customWorkbookView name="Pech Arguelles Miguel - Vista personalizada" guid="{66C36FAE-558E-4293-9FD1-070AC777038A}" mergeInterval="0" personalView="1" maximized="1" xWindow="-8" yWindow="-8" windowWidth="1685" windowHeight="918" tabRatio="894" activeSheetId="6"/>
    <customWorkbookView name="Us Vázquez Luis David - Vista personalizada" guid="{8C333EEA-4158-42AF-820E-E692F00562E9}" mergeInterval="0" personalView="1" maximized="1" xWindow="-8" yWindow="-8" windowWidth="1936" windowHeight="1176" tabRatio="738" activeSheetId="6"/>
    <customWorkbookView name="Usuario de Microsoft Office - Vista personalizada" guid="{F3030511-2F30-AC45-BDE4-7BDBB7E47546}" mergeInterval="0" personalView="1" maximized="1" windowWidth="1440" windowHeight="630" tabRatio="894" activeSheetId="6"/>
  </customWorkbookViews>
  <fileRecoveryPr autoRecover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6" i="1" l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E76" i="1"/>
  <c r="B3" i="1"/>
  <c r="B4" i="1"/>
  <c r="F4" i="1" s="1"/>
  <c r="B5" i="1"/>
  <c r="B6" i="1"/>
  <c r="F6" i="1" s="1"/>
  <c r="B7" i="1"/>
  <c r="F7" i="1" s="1"/>
  <c r="B8" i="1"/>
  <c r="F8" i="1" s="1"/>
  <c r="B9" i="1"/>
  <c r="F9" i="1" s="1"/>
  <c r="B10" i="1"/>
  <c r="F10" i="1" s="1"/>
  <c r="B11" i="1"/>
  <c r="F11" i="1" s="1"/>
  <c r="B12" i="1"/>
  <c r="F12" i="1" s="1"/>
  <c r="B13" i="1"/>
  <c r="F13" i="1" s="1"/>
  <c r="B14" i="1"/>
  <c r="F14" i="1" s="1"/>
  <c r="B15" i="1"/>
  <c r="F15" i="1" s="1"/>
  <c r="B16" i="1"/>
  <c r="F16" i="1" s="1"/>
  <c r="B17" i="1"/>
  <c r="F17" i="1" s="1"/>
  <c r="B18" i="1"/>
  <c r="F18" i="1" s="1"/>
  <c r="B19" i="1"/>
  <c r="F19" i="1" s="1"/>
  <c r="B20" i="1"/>
  <c r="F20" i="1" s="1"/>
  <c r="B21" i="1"/>
  <c r="F21" i="1" s="1"/>
  <c r="B22" i="1"/>
  <c r="F22" i="1" s="1"/>
  <c r="B23" i="1"/>
  <c r="F23" i="1" s="1"/>
  <c r="B24" i="1"/>
  <c r="F24" i="1" s="1"/>
  <c r="B25" i="1"/>
  <c r="F25" i="1" s="1"/>
  <c r="B26" i="1"/>
  <c r="F26" i="1" s="1"/>
  <c r="B27" i="1"/>
  <c r="F27" i="1" s="1"/>
  <c r="B28" i="1"/>
  <c r="F28" i="1" s="1"/>
  <c r="B29" i="1"/>
  <c r="F29" i="1" s="1"/>
  <c r="B30" i="1"/>
  <c r="F30" i="1" s="1"/>
  <c r="B31" i="1"/>
  <c r="F31" i="1" s="1"/>
  <c r="B32" i="1"/>
  <c r="F32" i="1" s="1"/>
  <c r="B33" i="1"/>
  <c r="F33" i="1" s="1"/>
  <c r="B34" i="1"/>
  <c r="F34" i="1" s="1"/>
  <c r="B35" i="1"/>
  <c r="F35" i="1" s="1"/>
  <c r="B36" i="1"/>
  <c r="F36" i="1" s="1"/>
  <c r="B37" i="1"/>
  <c r="F37" i="1" s="1"/>
  <c r="B38" i="1"/>
  <c r="F38" i="1" s="1"/>
  <c r="B39" i="1"/>
  <c r="F39" i="1" s="1"/>
  <c r="B40" i="1"/>
  <c r="F40" i="1" s="1"/>
  <c r="B41" i="1"/>
  <c r="F41" i="1" s="1"/>
  <c r="B42" i="1"/>
  <c r="F42" i="1" s="1"/>
  <c r="B43" i="1"/>
  <c r="F43" i="1" s="1"/>
  <c r="B44" i="1"/>
  <c r="F44" i="1" s="1"/>
  <c r="B45" i="1"/>
  <c r="F45" i="1" s="1"/>
  <c r="B46" i="1"/>
  <c r="F46" i="1" s="1"/>
  <c r="B47" i="1"/>
  <c r="F47" i="1" s="1"/>
  <c r="B48" i="1"/>
  <c r="F48" i="1" s="1"/>
  <c r="B49" i="1"/>
  <c r="F49" i="1" s="1"/>
  <c r="B50" i="1"/>
  <c r="F50" i="1" s="1"/>
  <c r="B51" i="1"/>
  <c r="F51" i="1" s="1"/>
  <c r="B52" i="1"/>
  <c r="F52" i="1" s="1"/>
  <c r="B53" i="1"/>
  <c r="F53" i="1" s="1"/>
  <c r="B54" i="1"/>
  <c r="F54" i="1" s="1"/>
  <c r="B55" i="1"/>
  <c r="F55" i="1" s="1"/>
  <c r="B56" i="1"/>
  <c r="F56" i="1" s="1"/>
  <c r="B57" i="1"/>
  <c r="F57" i="1" s="1"/>
  <c r="B58" i="1"/>
  <c r="F58" i="1" s="1"/>
  <c r="B59" i="1"/>
  <c r="F59" i="1" s="1"/>
  <c r="B60" i="1"/>
  <c r="F60" i="1" s="1"/>
  <c r="B61" i="1"/>
  <c r="F61" i="1" s="1"/>
  <c r="B62" i="1"/>
  <c r="F62" i="1" s="1"/>
  <c r="B63" i="1"/>
  <c r="F63" i="1" s="1"/>
  <c r="B64" i="1"/>
  <c r="F64" i="1" s="1"/>
  <c r="B65" i="1"/>
  <c r="F65" i="1" s="1"/>
  <c r="B66" i="1"/>
  <c r="F66" i="1" s="1"/>
  <c r="B67" i="1"/>
  <c r="F67" i="1" s="1"/>
  <c r="B68" i="1"/>
  <c r="F68" i="1" s="1"/>
  <c r="B69" i="1"/>
  <c r="F69" i="1" s="1"/>
  <c r="B70" i="1"/>
  <c r="F70" i="1" s="1"/>
  <c r="B71" i="1"/>
  <c r="F71" i="1" s="1"/>
  <c r="B72" i="1"/>
  <c r="F72" i="1" s="1"/>
  <c r="B73" i="1"/>
  <c r="F73" i="1" s="1"/>
  <c r="B74" i="1"/>
  <c r="F74" i="1" s="1"/>
  <c r="B75" i="1"/>
  <c r="F75" i="1" s="1"/>
  <c r="L16" i="1"/>
  <c r="L17" i="1"/>
  <c r="L44" i="1" s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44" i="1" s="1"/>
  <c r="K37" i="1"/>
  <c r="K38" i="1"/>
  <c r="K39" i="1"/>
  <c r="K40" i="1"/>
  <c r="K41" i="1"/>
  <c r="K42" i="1"/>
  <c r="K43" i="1"/>
  <c r="D12" i="5"/>
  <c r="C12" i="5"/>
  <c r="D11" i="5"/>
  <c r="C11" i="5"/>
  <c r="D10" i="5"/>
  <c r="C10" i="5"/>
  <c r="D9" i="5"/>
  <c r="C9" i="5"/>
  <c r="D8" i="5"/>
  <c r="C8" i="5"/>
  <c r="D7" i="5"/>
  <c r="C7" i="5"/>
  <c r="D6" i="5"/>
  <c r="C6" i="5"/>
  <c r="D5" i="5"/>
  <c r="C5" i="5"/>
  <c r="D4" i="5"/>
  <c r="C4" i="5"/>
  <c r="D3" i="5"/>
  <c r="C3" i="5"/>
  <c r="D2" i="5"/>
  <c r="C2" i="5"/>
  <c r="C48" i="1"/>
  <c r="D48" i="1"/>
  <c r="C67" i="1"/>
  <c r="D67" i="1"/>
  <c r="C68" i="1"/>
  <c r="D68" i="1"/>
  <c r="D9" i="1"/>
  <c r="D57" i="1"/>
  <c r="D62" i="1"/>
  <c r="D44" i="1"/>
  <c r="D45" i="1"/>
  <c r="D63" i="1"/>
  <c r="D75" i="1"/>
  <c r="D46" i="1"/>
  <c r="D64" i="1"/>
  <c r="D69" i="1"/>
  <c r="D71" i="1"/>
  <c r="D72" i="1"/>
  <c r="D70" i="1"/>
  <c r="D54" i="1"/>
  <c r="D59" i="1"/>
  <c r="D53" i="1"/>
  <c r="D74" i="1"/>
  <c r="D50" i="1"/>
  <c r="D47" i="1"/>
  <c r="D56" i="1"/>
  <c r="D60" i="1"/>
  <c r="D13" i="1"/>
  <c r="D14" i="1"/>
  <c r="D49" i="1"/>
  <c r="D5" i="1"/>
  <c r="D7" i="1"/>
  <c r="D66" i="1"/>
  <c r="D3" i="1"/>
  <c r="D76" i="1" s="1"/>
  <c r="D4" i="1"/>
  <c r="D8" i="1"/>
  <c r="D43" i="1"/>
  <c r="D6" i="1"/>
  <c r="D58" i="1"/>
  <c r="D10" i="1"/>
  <c r="D11" i="1"/>
  <c r="D12" i="1"/>
  <c r="D52" i="1"/>
  <c r="D61" i="1"/>
  <c r="D65" i="1"/>
  <c r="D73" i="1"/>
  <c r="D15" i="1"/>
  <c r="D55" i="1"/>
  <c r="D51" i="1"/>
  <c r="T3" i="1"/>
  <c r="T11" i="1" s="1"/>
  <c r="T4" i="1"/>
  <c r="T5" i="1"/>
  <c r="T7" i="1"/>
  <c r="T8" i="1"/>
  <c r="T9" i="1"/>
  <c r="T10" i="1"/>
  <c r="T6" i="1"/>
  <c r="C51" i="1"/>
  <c r="C9" i="1"/>
  <c r="C57" i="1"/>
  <c r="C62" i="1"/>
  <c r="C44" i="1"/>
  <c r="C45" i="1"/>
  <c r="C63" i="1"/>
  <c r="C75" i="1"/>
  <c r="C46" i="1"/>
  <c r="C64" i="1"/>
  <c r="C69" i="1"/>
  <c r="C71" i="1"/>
  <c r="C72" i="1"/>
  <c r="C70" i="1"/>
  <c r="C54" i="1"/>
  <c r="C59" i="1"/>
  <c r="C53" i="1"/>
  <c r="C74" i="1"/>
  <c r="C50" i="1"/>
  <c r="C47" i="1"/>
  <c r="C56" i="1"/>
  <c r="C60" i="1"/>
  <c r="C13" i="1"/>
  <c r="C14" i="1"/>
  <c r="C49" i="1"/>
  <c r="C5" i="1"/>
  <c r="F5" i="1" s="1"/>
  <c r="C7" i="1"/>
  <c r="C66" i="1"/>
  <c r="C3" i="1"/>
  <c r="F3" i="1" s="1"/>
  <c r="F76" i="1" s="1"/>
  <c r="C4" i="1"/>
  <c r="C8" i="1"/>
  <c r="C43" i="1"/>
  <c r="C6" i="1"/>
  <c r="C58" i="1"/>
  <c r="C10" i="1"/>
  <c r="C11" i="1"/>
  <c r="C12" i="1"/>
  <c r="C52" i="1"/>
  <c r="C61" i="1"/>
  <c r="C65" i="1"/>
  <c r="C73" i="1"/>
  <c r="C15" i="1"/>
  <c r="C55" i="1"/>
  <c r="D23" i="4"/>
  <c r="E23" i="4"/>
  <c r="D334" i="4"/>
  <c r="E334" i="4"/>
  <c r="D167" i="4"/>
  <c r="E167" i="4"/>
  <c r="D173" i="4"/>
  <c r="E173" i="4"/>
  <c r="D185" i="4"/>
  <c r="E185" i="4"/>
  <c r="D338" i="4"/>
  <c r="E338" i="4"/>
  <c r="D291" i="4"/>
  <c r="E291" i="4"/>
  <c r="D19" i="4"/>
  <c r="E19" i="4"/>
  <c r="D341" i="4"/>
  <c r="E341" i="4"/>
  <c r="D123" i="4"/>
  <c r="D325" i="4"/>
  <c r="E325" i="4"/>
  <c r="D177" i="4"/>
  <c r="E177" i="4"/>
  <c r="D298" i="4"/>
  <c r="E298" i="4"/>
  <c r="D52" i="4"/>
  <c r="E52" i="4"/>
  <c r="D98" i="4"/>
  <c r="E98" i="4"/>
  <c r="E123" i="4"/>
  <c r="E71" i="4"/>
  <c r="E135" i="4"/>
  <c r="E77" i="4"/>
  <c r="E224" i="4"/>
  <c r="D71" i="4"/>
  <c r="D135" i="4"/>
  <c r="D77" i="4"/>
  <c r="D224" i="4"/>
  <c r="L6" i="1"/>
  <c r="L3" i="1"/>
  <c r="L4" i="1"/>
  <c r="L11" i="1" s="1"/>
  <c r="L5" i="1"/>
  <c r="L7" i="1"/>
  <c r="L8" i="1"/>
  <c r="L9" i="1"/>
  <c r="L10" i="1"/>
  <c r="M6" i="1"/>
  <c r="M3" i="1"/>
  <c r="M11" i="1" s="1"/>
  <c r="M4" i="1"/>
  <c r="U4" i="1" s="1"/>
  <c r="M5" i="1"/>
  <c r="M7" i="1"/>
  <c r="M8" i="1"/>
  <c r="M9" i="1"/>
  <c r="U9" i="1" s="1"/>
  <c r="M10" i="1"/>
  <c r="N6" i="1"/>
  <c r="N3" i="1"/>
  <c r="N11" i="1" s="1"/>
  <c r="N4" i="1"/>
  <c r="N5" i="1"/>
  <c r="N7" i="1"/>
  <c r="N8" i="1"/>
  <c r="N9" i="1"/>
  <c r="N10" i="1"/>
  <c r="O6" i="1"/>
  <c r="U6" i="1" s="1"/>
  <c r="O3" i="1"/>
  <c r="O4" i="1"/>
  <c r="O5" i="1"/>
  <c r="O7" i="1"/>
  <c r="U7" i="1" s="1"/>
  <c r="O8" i="1"/>
  <c r="O9" i="1"/>
  <c r="O10" i="1"/>
  <c r="P6" i="1"/>
  <c r="P3" i="1"/>
  <c r="P4" i="1"/>
  <c r="P11" i="1" s="1"/>
  <c r="P5" i="1"/>
  <c r="P7" i="1"/>
  <c r="P8" i="1"/>
  <c r="P9" i="1"/>
  <c r="P10" i="1"/>
  <c r="Q6" i="1"/>
  <c r="Q3" i="1"/>
  <c r="Q11" i="1" s="1"/>
  <c r="Q4" i="1"/>
  <c r="Q5" i="1"/>
  <c r="Q7" i="1"/>
  <c r="Q8" i="1"/>
  <c r="Q9" i="1"/>
  <c r="Q10" i="1"/>
  <c r="R6" i="1"/>
  <c r="R3" i="1"/>
  <c r="R11" i="1" s="1"/>
  <c r="R4" i="1"/>
  <c r="R5" i="1"/>
  <c r="R7" i="1"/>
  <c r="R8" i="1"/>
  <c r="R9" i="1"/>
  <c r="R10" i="1"/>
  <c r="S6" i="1"/>
  <c r="S3" i="1"/>
  <c r="S4" i="1"/>
  <c r="S5" i="1"/>
  <c r="S7" i="1"/>
  <c r="S11" i="1" s="1"/>
  <c r="S8" i="1"/>
  <c r="S9" i="1"/>
  <c r="S10" i="1"/>
  <c r="K6" i="1"/>
  <c r="K3" i="1"/>
  <c r="K11" i="1" s="1"/>
  <c r="K4" i="1"/>
  <c r="K5" i="1"/>
  <c r="U5" i="1" s="1"/>
  <c r="K7" i="1"/>
  <c r="K8" i="1"/>
  <c r="U8" i="1" s="1"/>
  <c r="K9" i="1"/>
  <c r="K10" i="1"/>
  <c r="U10" i="1" s="1"/>
  <c r="D454" i="14"/>
  <c r="D455" i="14"/>
  <c r="D456" i="14"/>
  <c r="D457" i="14"/>
  <c r="D458" i="14"/>
  <c r="D459" i="14"/>
  <c r="D460" i="14"/>
  <c r="D461" i="14"/>
  <c r="D462" i="14"/>
  <c r="D463" i="14"/>
  <c r="D464" i="14"/>
  <c r="D465" i="14"/>
  <c r="D466" i="14"/>
  <c r="D467" i="14"/>
  <c r="D468" i="14"/>
  <c r="D469" i="14"/>
  <c r="D470" i="14"/>
  <c r="D471" i="14"/>
  <c r="D472" i="14"/>
  <c r="D473" i="14"/>
  <c r="D474" i="14"/>
  <c r="D475" i="14"/>
  <c r="D476" i="14"/>
  <c r="D477" i="14"/>
  <c r="D478" i="14"/>
  <c r="D479" i="14"/>
  <c r="D480" i="14"/>
  <c r="D481" i="14"/>
  <c r="D482" i="14"/>
  <c r="D483" i="14"/>
  <c r="D484" i="14"/>
  <c r="D485" i="14"/>
  <c r="D271" i="4"/>
  <c r="E271" i="4"/>
  <c r="D35" i="4"/>
  <c r="E35" i="4"/>
  <c r="D187" i="4"/>
  <c r="E187" i="4"/>
  <c r="D288" i="4"/>
  <c r="E288" i="4"/>
  <c r="D138" i="4"/>
  <c r="E138" i="4"/>
  <c r="D186" i="4"/>
  <c r="E186" i="4"/>
  <c r="K6" i="7"/>
  <c r="K5" i="7"/>
  <c r="K4" i="7"/>
  <c r="K3" i="7"/>
  <c r="K2" i="7"/>
  <c r="D275" i="14"/>
  <c r="D392" i="14"/>
  <c r="D393" i="14"/>
  <c r="D453" i="14"/>
  <c r="D92" i="14"/>
  <c r="D394" i="14"/>
  <c r="D76" i="14"/>
  <c r="D423" i="14"/>
  <c r="D348" i="14"/>
  <c r="D183" i="14"/>
  <c r="D184" i="14"/>
  <c r="D238" i="14"/>
  <c r="D248" i="14"/>
  <c r="D395" i="14"/>
  <c r="D373" i="14"/>
  <c r="D126" i="14"/>
  <c r="D396" i="14"/>
  <c r="D335" i="14"/>
  <c r="D276" i="14"/>
  <c r="D397" i="14"/>
  <c r="D149" i="14"/>
  <c r="D162" i="14"/>
  <c r="D374" i="14"/>
  <c r="D51" i="14"/>
  <c r="D239" i="14"/>
  <c r="D375" i="14"/>
  <c r="D376" i="14"/>
  <c r="D377" i="14"/>
  <c r="D93" i="14"/>
  <c r="E44" i="4"/>
  <c r="D44" i="4"/>
  <c r="E321" i="4"/>
  <c r="D321" i="4"/>
  <c r="E353" i="4"/>
  <c r="D353" i="4"/>
  <c r="E176" i="4"/>
  <c r="D176" i="4"/>
  <c r="E331" i="4"/>
  <c r="D331" i="4"/>
  <c r="E103" i="4"/>
  <c r="D103" i="4"/>
  <c r="E4" i="4"/>
  <c r="D4" i="4"/>
  <c r="E297" i="4"/>
  <c r="D297" i="4"/>
  <c r="E257" i="4"/>
  <c r="D257" i="4"/>
  <c r="E80" i="4"/>
  <c r="D80" i="4"/>
  <c r="E230" i="4"/>
  <c r="D230" i="4"/>
  <c r="E214" i="4"/>
  <c r="D214" i="4"/>
  <c r="E61" i="4"/>
  <c r="D61" i="4"/>
  <c r="E119" i="4"/>
  <c r="D119" i="4"/>
  <c r="E46" i="4"/>
  <c r="D46" i="4"/>
  <c r="E7" i="4"/>
  <c r="D7" i="4"/>
  <c r="E290" i="4"/>
  <c r="D290" i="4"/>
  <c r="E28" i="4"/>
  <c r="D28" i="4"/>
  <c r="E282" i="4"/>
  <c r="D282" i="4"/>
  <c r="E294" i="4"/>
  <c r="D294" i="4"/>
  <c r="E293" i="4"/>
  <c r="D293" i="4"/>
  <c r="E340" i="4"/>
  <c r="D340" i="4"/>
  <c r="E56" i="4"/>
  <c r="D56" i="4"/>
  <c r="E329" i="4"/>
  <c r="D329" i="4"/>
  <c r="E161" i="4"/>
  <c r="D161" i="4"/>
  <c r="E272" i="4"/>
  <c r="D272" i="4"/>
  <c r="E17" i="4"/>
  <c r="D17" i="4"/>
  <c r="E194" i="4"/>
  <c r="D194" i="4"/>
  <c r="E256" i="4"/>
  <c r="D256" i="4"/>
  <c r="E30" i="4"/>
  <c r="D30" i="4"/>
  <c r="E206" i="4"/>
  <c r="D206" i="4"/>
  <c r="E279" i="4"/>
  <c r="D279" i="4"/>
  <c r="E305" i="4"/>
  <c r="D305" i="4"/>
  <c r="E11" i="4"/>
  <c r="D11" i="4"/>
  <c r="E255" i="4"/>
  <c r="D255" i="4"/>
  <c r="E36" i="4"/>
  <c r="D36" i="4"/>
  <c r="E72" i="4"/>
  <c r="D72" i="4"/>
  <c r="E316" i="4"/>
  <c r="D316" i="4"/>
  <c r="E195" i="4"/>
  <c r="D195" i="4"/>
  <c r="E76" i="4"/>
  <c r="D76" i="4"/>
  <c r="E285" i="4"/>
  <c r="D285" i="4"/>
  <c r="E160" i="4"/>
  <c r="D160" i="4"/>
  <c r="E250" i="4"/>
  <c r="D250" i="4"/>
  <c r="E313" i="4"/>
  <c r="D313" i="4"/>
  <c r="E228" i="4"/>
  <c r="D228" i="4"/>
  <c r="E29" i="4"/>
  <c r="D29" i="4"/>
  <c r="E332" i="4"/>
  <c r="D332" i="4"/>
  <c r="E67" i="4"/>
  <c r="D67" i="4"/>
  <c r="E131" i="4"/>
  <c r="D131" i="4"/>
  <c r="E170" i="4"/>
  <c r="D170" i="4"/>
  <c r="E13" i="4"/>
  <c r="D13" i="4"/>
  <c r="E295" i="4"/>
  <c r="D295" i="4"/>
  <c r="E274" i="4"/>
  <c r="D274" i="4"/>
  <c r="E111" i="4"/>
  <c r="D111" i="4"/>
  <c r="E39" i="4"/>
  <c r="D39" i="4"/>
  <c r="E292" i="4"/>
  <c r="D292" i="4"/>
  <c r="E155" i="4"/>
  <c r="D155" i="4"/>
  <c r="E207" i="4"/>
  <c r="D207" i="4"/>
  <c r="E281" i="4"/>
  <c r="D281" i="4"/>
  <c r="E70" i="4"/>
  <c r="D70" i="4"/>
  <c r="E300" i="4"/>
  <c r="D300" i="4"/>
  <c r="E115" i="4"/>
  <c r="D115" i="4"/>
  <c r="E143" i="4"/>
  <c r="D143" i="4"/>
  <c r="E113" i="4"/>
  <c r="D113" i="4"/>
  <c r="E184" i="4"/>
  <c r="D184" i="4"/>
  <c r="E179" i="4"/>
  <c r="D179" i="4"/>
  <c r="E349" i="4"/>
  <c r="D349" i="4"/>
  <c r="E110" i="4"/>
  <c r="D110" i="4"/>
  <c r="E126" i="4"/>
  <c r="D126" i="4"/>
  <c r="E347" i="4"/>
  <c r="D347" i="4"/>
  <c r="E269" i="4"/>
  <c r="D269" i="4"/>
  <c r="E152" i="4"/>
  <c r="D152" i="4"/>
  <c r="E140" i="4"/>
  <c r="D140" i="4"/>
  <c r="E315" i="4"/>
  <c r="D315" i="4"/>
  <c r="E259" i="4"/>
  <c r="D259" i="4"/>
  <c r="E189" i="4"/>
  <c r="D189" i="4"/>
  <c r="E90" i="4"/>
  <c r="D90" i="4"/>
  <c r="E242" i="4"/>
  <c r="D242" i="4"/>
  <c r="E241" i="4"/>
  <c r="D241" i="4"/>
  <c r="E265" i="4"/>
  <c r="D265" i="4"/>
  <c r="E159" i="4"/>
  <c r="D159" i="4"/>
  <c r="E64" i="4"/>
  <c r="D64" i="4"/>
  <c r="E54" i="4"/>
  <c r="D54" i="4"/>
  <c r="E88" i="4"/>
  <c r="D88" i="4"/>
  <c r="E323" i="4"/>
  <c r="D323" i="4"/>
  <c r="E239" i="4"/>
  <c r="D239" i="4"/>
  <c r="E121" i="4"/>
  <c r="D121" i="4"/>
  <c r="E87" i="4"/>
  <c r="D87" i="4"/>
  <c r="E245" i="4"/>
  <c r="D245" i="4"/>
  <c r="E157" i="4"/>
  <c r="D157" i="4"/>
  <c r="E215" i="4"/>
  <c r="D215" i="4"/>
  <c r="E202" i="4"/>
  <c r="D202" i="4"/>
  <c r="E68" i="4"/>
  <c r="D68" i="4"/>
  <c r="E346" i="4"/>
  <c r="D346" i="4"/>
  <c r="E350" i="4"/>
  <c r="D350" i="4"/>
  <c r="E299" i="4"/>
  <c r="D299" i="4"/>
  <c r="E216" i="4"/>
  <c r="D216" i="4"/>
  <c r="E145" i="4"/>
  <c r="D145" i="4"/>
  <c r="E287" i="4"/>
  <c r="D287" i="4"/>
  <c r="E41" i="4"/>
  <c r="D41" i="4"/>
  <c r="E249" i="4"/>
  <c r="D249" i="4"/>
  <c r="E318" i="4"/>
  <c r="D318" i="4"/>
  <c r="E188" i="4"/>
  <c r="D188" i="4"/>
  <c r="E149" i="4"/>
  <c r="D149" i="4"/>
  <c r="E148" i="4"/>
  <c r="D148" i="4"/>
  <c r="E114" i="4"/>
  <c r="D114" i="4"/>
  <c r="E97" i="4"/>
  <c r="D97" i="4"/>
  <c r="E289" i="4"/>
  <c r="D289" i="4"/>
  <c r="E37" i="4"/>
  <c r="D37" i="4"/>
  <c r="E234" i="4"/>
  <c r="D234" i="4"/>
  <c r="E107" i="4"/>
  <c r="D107" i="4"/>
  <c r="E180" i="4"/>
  <c r="D180" i="4"/>
  <c r="E252" i="4"/>
  <c r="D252" i="4"/>
  <c r="E235" i="4"/>
  <c r="D235" i="4"/>
  <c r="E150" i="4"/>
  <c r="D150" i="4"/>
  <c r="E22" i="4"/>
  <c r="D22" i="4"/>
  <c r="E165" i="4"/>
  <c r="D165" i="4"/>
  <c r="E63" i="4"/>
  <c r="D63" i="4"/>
  <c r="E120" i="4"/>
  <c r="D120" i="4"/>
  <c r="E217" i="4"/>
  <c r="D217" i="4"/>
  <c r="E5" i="4"/>
  <c r="D5" i="4"/>
  <c r="E276" i="4"/>
  <c r="D276" i="4"/>
  <c r="E344" i="4"/>
  <c r="D344" i="4"/>
  <c r="E222" i="4"/>
  <c r="D222" i="4"/>
  <c r="E261" i="4"/>
  <c r="D261" i="4"/>
  <c r="E231" i="4"/>
  <c r="D231" i="4"/>
  <c r="E254" i="4"/>
  <c r="D254" i="4"/>
  <c r="E12" i="4"/>
  <c r="D12" i="4"/>
  <c r="E91" i="4"/>
  <c r="D91" i="4"/>
  <c r="E172" i="4"/>
  <c r="D172" i="4"/>
  <c r="E94" i="4"/>
  <c r="D94" i="4"/>
  <c r="E100" i="4"/>
  <c r="D100" i="4"/>
  <c r="E147" i="4"/>
  <c r="D147" i="4"/>
  <c r="E296" i="4"/>
  <c r="D296" i="4"/>
  <c r="E15" i="4"/>
  <c r="D15" i="4"/>
  <c r="E99" i="4"/>
  <c r="D99" i="4"/>
  <c r="E273" i="4"/>
  <c r="D273" i="4"/>
  <c r="E339" i="4"/>
  <c r="D339" i="4"/>
  <c r="E43" i="4"/>
  <c r="D43" i="4"/>
  <c r="E65" i="4"/>
  <c r="D65" i="4"/>
  <c r="E129" i="4"/>
  <c r="D129" i="4"/>
  <c r="E328" i="4"/>
  <c r="D328" i="4"/>
  <c r="E225" i="4"/>
  <c r="D225" i="4"/>
  <c r="E246" i="4"/>
  <c r="D246" i="4"/>
  <c r="E6" i="4"/>
  <c r="D6" i="4"/>
  <c r="E48" i="4"/>
  <c r="D48" i="4"/>
  <c r="E164" i="4"/>
  <c r="D164" i="4"/>
  <c r="E196" i="4"/>
  <c r="D196" i="4"/>
  <c r="E20" i="4"/>
  <c r="D20" i="4"/>
  <c r="E47" i="4"/>
  <c r="D47" i="4"/>
  <c r="E311" i="4"/>
  <c r="D311" i="4"/>
  <c r="E163" i="4"/>
  <c r="D163" i="4"/>
  <c r="E104" i="4"/>
  <c r="D104" i="4"/>
  <c r="E62" i="4"/>
  <c r="D62" i="4"/>
  <c r="E209" i="4"/>
  <c r="D209" i="4"/>
  <c r="E151" i="4"/>
  <c r="D151" i="4"/>
  <c r="E319" i="4"/>
  <c r="D319" i="4"/>
  <c r="E343" i="4"/>
  <c r="D343" i="4"/>
  <c r="E336" i="4"/>
  <c r="D336" i="4"/>
  <c r="E8" i="4"/>
  <c r="D8" i="4"/>
  <c r="E34" i="4"/>
  <c r="D34" i="4"/>
  <c r="E74" i="4"/>
  <c r="D74" i="4"/>
  <c r="E322" i="4"/>
  <c r="D322" i="4"/>
  <c r="E122" i="4"/>
  <c r="D122" i="4"/>
  <c r="E112" i="4"/>
  <c r="D112" i="4"/>
  <c r="E197" i="4"/>
  <c r="D197" i="4"/>
  <c r="E199" i="4"/>
  <c r="D199" i="4"/>
  <c r="E317" i="4"/>
  <c r="D317" i="4"/>
  <c r="E314" i="4"/>
  <c r="D314" i="4"/>
  <c r="E93" i="4"/>
  <c r="D93" i="4"/>
  <c r="E58" i="4"/>
  <c r="D58" i="4"/>
  <c r="E262" i="4"/>
  <c r="D262" i="4"/>
  <c r="E333" i="4"/>
  <c r="D333" i="4"/>
  <c r="E166" i="4"/>
  <c r="D166" i="4"/>
  <c r="E9" i="4"/>
  <c r="D9" i="4"/>
  <c r="E212" i="4"/>
  <c r="D212" i="4"/>
  <c r="E240" i="4"/>
  <c r="D240" i="4"/>
  <c r="E233" i="4"/>
  <c r="D233" i="4"/>
  <c r="E210" i="4"/>
  <c r="D210" i="4"/>
  <c r="E266" i="4"/>
  <c r="D266" i="4"/>
  <c r="E304" i="4"/>
  <c r="D304" i="4"/>
  <c r="E21" i="4"/>
  <c r="D21" i="4"/>
  <c r="E247" i="4"/>
  <c r="D247" i="4"/>
  <c r="E244" i="4"/>
  <c r="D244" i="4"/>
  <c r="E270" i="4"/>
  <c r="D270" i="4"/>
  <c r="E174" i="4"/>
  <c r="D174" i="4"/>
  <c r="E307" i="4"/>
  <c r="D307" i="4"/>
  <c r="E200" i="4"/>
  <c r="D200" i="4"/>
  <c r="E181" i="4"/>
  <c r="D181" i="4"/>
  <c r="E306" i="4"/>
  <c r="D306" i="4"/>
  <c r="E277" i="4"/>
  <c r="D277" i="4"/>
  <c r="E154" i="4"/>
  <c r="D154" i="4"/>
  <c r="E136" i="4"/>
  <c r="D136" i="4"/>
  <c r="E79" i="4"/>
  <c r="D79" i="4"/>
  <c r="E95" i="4"/>
  <c r="D95" i="4"/>
  <c r="E205" i="4"/>
  <c r="D205" i="4"/>
  <c r="E213" i="4"/>
  <c r="D213" i="4"/>
  <c r="E59" i="4"/>
  <c r="D59" i="4"/>
  <c r="E335" i="4"/>
  <c r="D335" i="4"/>
  <c r="E96" i="4"/>
  <c r="D96" i="4"/>
  <c r="E198" i="4"/>
  <c r="D198" i="4"/>
  <c r="E134" i="4"/>
  <c r="D134" i="4"/>
  <c r="E125" i="4"/>
  <c r="D125" i="4"/>
  <c r="E275" i="4"/>
  <c r="D275" i="4"/>
  <c r="E158" i="4"/>
  <c r="D158" i="4"/>
  <c r="E218" i="4"/>
  <c r="D218" i="4"/>
  <c r="E69" i="4"/>
  <c r="D69" i="4"/>
  <c r="E156" i="4"/>
  <c r="D156" i="4"/>
  <c r="E137" i="4"/>
  <c r="D137" i="4"/>
  <c r="E267" i="4"/>
  <c r="D267" i="4"/>
  <c r="E169" i="4"/>
  <c r="D169" i="4"/>
  <c r="E31" i="4"/>
  <c r="D31" i="4"/>
  <c r="E190" i="4"/>
  <c r="D190" i="4"/>
  <c r="E60" i="4"/>
  <c r="D60" i="4"/>
  <c r="E118" i="4"/>
  <c r="D118" i="4"/>
  <c r="E33" i="4"/>
  <c r="D33" i="4"/>
  <c r="E124" i="4"/>
  <c r="D124" i="4"/>
  <c r="E309" i="4"/>
  <c r="D309" i="4"/>
  <c r="E220" i="4"/>
  <c r="D220" i="4"/>
  <c r="E301" i="4"/>
  <c r="D301" i="4"/>
  <c r="E139" i="4"/>
  <c r="D139" i="4"/>
  <c r="E101" i="4"/>
  <c r="D101" i="4"/>
  <c r="E310" i="4"/>
  <c r="D310" i="4"/>
  <c r="E175" i="4"/>
  <c r="D175" i="4"/>
  <c r="E53" i="4"/>
  <c r="D53" i="4"/>
  <c r="E2" i="4"/>
  <c r="D2" i="4"/>
  <c r="E302" i="4"/>
  <c r="D302" i="4"/>
  <c r="E351" i="4"/>
  <c r="D351" i="4"/>
  <c r="E16" i="4"/>
  <c r="D16" i="4"/>
  <c r="E73" i="4"/>
  <c r="D73" i="4"/>
  <c r="E84" i="4"/>
  <c r="D84" i="4"/>
  <c r="E183" i="4"/>
  <c r="D183" i="4"/>
  <c r="E260" i="4"/>
  <c r="D260" i="4"/>
  <c r="E284" i="4"/>
  <c r="D284" i="4"/>
  <c r="E312" i="4"/>
  <c r="D312" i="4"/>
  <c r="E191" i="4"/>
  <c r="D191" i="4"/>
  <c r="E132" i="4"/>
  <c r="D132" i="4"/>
  <c r="E10" i="4"/>
  <c r="D10" i="4"/>
  <c r="E201" i="4"/>
  <c r="D201" i="4"/>
  <c r="E286" i="4"/>
  <c r="D286" i="4"/>
  <c r="E243" i="4"/>
  <c r="D243" i="4"/>
  <c r="E208" i="4"/>
  <c r="D208" i="4"/>
  <c r="E57" i="4"/>
  <c r="D57" i="4"/>
  <c r="E3" i="4"/>
  <c r="D3" i="4"/>
  <c r="E182" i="4"/>
  <c r="D182" i="4"/>
  <c r="E330" i="4"/>
  <c r="D330" i="4"/>
  <c r="E75" i="4"/>
  <c r="D75" i="4"/>
  <c r="E24" i="4"/>
  <c r="D24" i="4"/>
  <c r="E324" i="4"/>
  <c r="D324" i="4"/>
  <c r="E253" i="4"/>
  <c r="D253" i="4"/>
  <c r="E83" i="4"/>
  <c r="D83" i="4"/>
  <c r="E237" i="4"/>
  <c r="D237" i="4"/>
  <c r="E219" i="4"/>
  <c r="D219" i="4"/>
  <c r="E283" i="4"/>
  <c r="D283" i="4"/>
  <c r="E108" i="4"/>
  <c r="D108" i="4"/>
  <c r="E66" i="4"/>
  <c r="D66" i="4"/>
  <c r="E264" i="4"/>
  <c r="D264" i="4"/>
  <c r="E226" i="4"/>
  <c r="D226" i="4"/>
  <c r="E25" i="4"/>
  <c r="D25" i="4"/>
  <c r="E92" i="4"/>
  <c r="D92" i="4"/>
  <c r="E221" i="4"/>
  <c r="D221" i="4"/>
  <c r="E133" i="4"/>
  <c r="D133" i="4"/>
  <c r="E128" i="4"/>
  <c r="D128" i="4"/>
  <c r="E106" i="4"/>
  <c r="D106" i="4"/>
  <c r="E45" i="4"/>
  <c r="D45" i="4"/>
  <c r="E320" i="4"/>
  <c r="D320" i="4"/>
  <c r="E117" i="4"/>
  <c r="D117" i="4"/>
  <c r="E280" i="4"/>
  <c r="D280" i="4"/>
  <c r="E236" i="4"/>
  <c r="D236" i="4"/>
  <c r="E78" i="4"/>
  <c r="D78" i="4"/>
  <c r="E193" i="4"/>
  <c r="D193" i="4"/>
  <c r="E32" i="4"/>
  <c r="D32" i="4"/>
  <c r="E238" i="4"/>
  <c r="D238" i="4"/>
  <c r="E18" i="4"/>
  <c r="D18" i="4"/>
  <c r="E227" i="4"/>
  <c r="D227" i="4"/>
  <c r="E14" i="4"/>
  <c r="D14" i="4"/>
  <c r="E303" i="4"/>
  <c r="D303" i="4"/>
  <c r="E81" i="4"/>
  <c r="D81" i="4"/>
  <c r="E278" i="4"/>
  <c r="D278" i="4"/>
  <c r="E42" i="4"/>
  <c r="D42" i="4"/>
  <c r="E102" i="4"/>
  <c r="D102" i="4"/>
  <c r="E89" i="4"/>
  <c r="D89" i="4"/>
  <c r="E258" i="4"/>
  <c r="D258" i="4"/>
  <c r="E308" i="4"/>
  <c r="D308" i="4"/>
  <c r="E178" i="4"/>
  <c r="D178" i="4"/>
  <c r="E127" i="4"/>
  <c r="D127" i="4"/>
  <c r="E229" i="4"/>
  <c r="D229" i="4"/>
  <c r="E223" i="4"/>
  <c r="D223" i="4"/>
  <c r="E141" i="4"/>
  <c r="D141" i="4"/>
  <c r="E162" i="4"/>
  <c r="D162" i="4"/>
  <c r="E352" i="4"/>
  <c r="D352" i="4"/>
  <c r="E171" i="4"/>
  <c r="D171" i="4"/>
  <c r="E327" i="4"/>
  <c r="D327" i="4"/>
  <c r="E116" i="4"/>
  <c r="D116" i="4"/>
  <c r="E326" i="4"/>
  <c r="D326" i="4"/>
  <c r="E51" i="4"/>
  <c r="D51" i="4"/>
  <c r="E204" i="4"/>
  <c r="D204" i="4"/>
  <c r="E49" i="4"/>
  <c r="D49" i="4"/>
  <c r="E109" i="4"/>
  <c r="D109" i="4"/>
  <c r="E130" i="4"/>
  <c r="D130" i="4"/>
  <c r="E26" i="4"/>
  <c r="D26" i="4"/>
  <c r="E50" i="4"/>
  <c r="D50" i="4"/>
  <c r="E354" i="4"/>
  <c r="D354" i="4"/>
  <c r="E348" i="4"/>
  <c r="D348" i="4"/>
  <c r="E248" i="4"/>
  <c r="D248" i="4"/>
  <c r="E27" i="4"/>
  <c r="D27" i="4"/>
  <c r="E146" i="4"/>
  <c r="D146" i="4"/>
  <c r="E232" i="4"/>
  <c r="D232" i="4"/>
  <c r="E168" i="4"/>
  <c r="D168" i="4"/>
  <c r="E268" i="4"/>
  <c r="D268" i="4"/>
  <c r="E142" i="4"/>
  <c r="D142" i="4"/>
  <c r="E86" i="4"/>
  <c r="D86" i="4"/>
  <c r="E153" i="4"/>
  <c r="D153" i="4"/>
  <c r="E251" i="4"/>
  <c r="D251" i="4"/>
  <c r="E144" i="4"/>
  <c r="D144" i="4"/>
  <c r="E85" i="4"/>
  <c r="D85" i="4"/>
  <c r="E55" i="4"/>
  <c r="D55" i="4"/>
  <c r="E105" i="4"/>
  <c r="D105" i="4"/>
  <c r="E342" i="4"/>
  <c r="D342" i="4"/>
  <c r="E82" i="4"/>
  <c r="D82" i="4"/>
  <c r="D334" i="14"/>
  <c r="D225" i="14"/>
  <c r="D28" i="14"/>
  <c r="D295" i="14"/>
  <c r="D371" i="14"/>
  <c r="D391" i="14"/>
  <c r="D160" i="14"/>
  <c r="D91" i="14"/>
  <c r="D422" i="14"/>
  <c r="D315" i="14"/>
  <c r="D140" i="14"/>
  <c r="D296" i="14"/>
  <c r="D104" i="14"/>
  <c r="D372" i="14"/>
  <c r="D411" i="14"/>
  <c r="D29" i="14"/>
  <c r="D161" i="14"/>
  <c r="D306" i="14"/>
  <c r="D30" i="14"/>
  <c r="D451" i="14"/>
  <c r="D452" i="14"/>
  <c r="D138" i="14"/>
  <c r="D157" i="14"/>
  <c r="D147" i="14"/>
  <c r="D314" i="14"/>
  <c r="D125" i="14"/>
  <c r="D47" i="14"/>
  <c r="D380" i="14"/>
  <c r="D292" i="14"/>
  <c r="D74" i="14"/>
  <c r="D305" i="14"/>
  <c r="D212" i="14"/>
  <c r="D12" i="14"/>
  <c r="D102" i="14"/>
  <c r="D119" i="14"/>
  <c r="D224" i="14"/>
  <c r="D449" i="14"/>
  <c r="D148" i="14"/>
  <c r="D63" i="14"/>
  <c r="D293" i="14"/>
  <c r="D274" i="14"/>
  <c r="D330" i="14"/>
  <c r="D117" i="14"/>
  <c r="D13" i="14"/>
  <c r="D331" i="14"/>
  <c r="D450" i="14"/>
  <c r="D75" i="14"/>
  <c r="D103" i="14"/>
  <c r="D213" i="14"/>
  <c r="D332" i="14"/>
  <c r="D158" i="14"/>
  <c r="D301" i="14"/>
  <c r="D421" i="14"/>
  <c r="D347" i="14"/>
  <c r="D409" i="14"/>
  <c r="D246" i="14"/>
  <c r="D294" i="14"/>
  <c r="D182" i="14"/>
  <c r="D370" i="14"/>
  <c r="D247" i="14"/>
  <c r="D159" i="14"/>
  <c r="D410" i="14"/>
  <c r="D139" i="14"/>
  <c r="D333" i="14"/>
  <c r="D31" i="14"/>
  <c r="D37" i="14"/>
  <c r="D38" i="14"/>
  <c r="D32" i="14"/>
  <c r="D36" i="14"/>
  <c r="D34" i="14"/>
  <c r="D33" i="14"/>
  <c r="D35" i="14"/>
  <c r="D408" i="14"/>
  <c r="D302" i="14"/>
  <c r="D26" i="14"/>
  <c r="D145" i="14"/>
  <c r="D27" i="14"/>
  <c r="D236" i="14"/>
  <c r="D45" i="14"/>
  <c r="D156" i="14"/>
  <c r="D307" i="14"/>
  <c r="D328" i="14"/>
  <c r="D441" i="14"/>
  <c r="D60" i="14"/>
  <c r="D209" i="14"/>
  <c r="D9" i="14"/>
  <c r="D365" i="14"/>
  <c r="D343" i="14"/>
  <c r="D442" i="14"/>
  <c r="D388" i="14"/>
  <c r="D443" i="14"/>
  <c r="D444" i="14"/>
  <c r="D61" i="14"/>
  <c r="D445" i="14"/>
  <c r="D344" i="14"/>
  <c r="D46" i="14"/>
  <c r="D223" i="14"/>
  <c r="D379" i="14"/>
  <c r="D62" i="14"/>
  <c r="D345" i="14"/>
  <c r="D210" i="14"/>
  <c r="D318" i="14"/>
  <c r="D289" i="14"/>
  <c r="D181" i="14"/>
  <c r="D211" i="14"/>
  <c r="D101" i="14"/>
  <c r="D146" i="14"/>
  <c r="D300" i="14"/>
  <c r="D346" i="14"/>
  <c r="D245" i="14"/>
  <c r="D237" i="14"/>
  <c r="D366" i="14"/>
  <c r="D367" i="14"/>
  <c r="D90" i="14"/>
  <c r="D10" i="14"/>
  <c r="D168" i="14"/>
  <c r="D290" i="14"/>
  <c r="D446" i="14"/>
  <c r="D389" i="14"/>
  <c r="D111" i="14"/>
  <c r="D329" i="14"/>
  <c r="D169" i="14"/>
  <c r="D291" i="14"/>
  <c r="D72" i="14"/>
  <c r="D137" i="14"/>
  <c r="D11" i="14"/>
  <c r="D447" i="14"/>
  <c r="D390" i="14"/>
  <c r="D448" i="14"/>
  <c r="D368" i="14"/>
  <c r="D369" i="14"/>
  <c r="D94" i="14"/>
  <c r="D206" i="14"/>
  <c r="D231" i="14"/>
  <c r="D177" i="14"/>
  <c r="D298" i="14"/>
  <c r="D353" i="14"/>
  <c r="D141" i="14"/>
  <c r="D95" i="14"/>
  <c r="D311" i="14"/>
  <c r="D207" i="14"/>
  <c r="D426" i="14"/>
  <c r="D129" i="14"/>
  <c r="D171" i="14"/>
  <c r="D132" i="14"/>
  <c r="D97" i="14"/>
  <c r="D222" i="14"/>
  <c r="D400" i="14"/>
  <c r="D325" i="14"/>
  <c r="D96" i="14"/>
  <c r="D100" i="14"/>
  <c r="D48" i="14"/>
  <c r="D57" i="14"/>
  <c r="D123" i="14"/>
  <c r="D363" i="14"/>
  <c r="D165" i="14"/>
  <c r="D86" i="14"/>
  <c r="D197" i="14"/>
  <c r="D24" i="14"/>
  <c r="D259" i="14"/>
  <c r="D152" i="14"/>
  <c r="D204" i="14"/>
  <c r="D413" i="14"/>
  <c r="D58" i="14"/>
  <c r="D435" i="14"/>
  <c r="D25" i="14"/>
  <c r="D20" i="14"/>
  <c r="D438" i="14"/>
  <c r="D14" i="14"/>
  <c r="D439" i="14"/>
  <c r="D244" i="14"/>
  <c r="D124" i="14"/>
  <c r="D128" i="14"/>
  <c r="D235" i="14"/>
  <c r="D297" i="14"/>
  <c r="D417" i="14"/>
  <c r="D323" i="14"/>
  <c r="D116" i="14"/>
  <c r="D4" i="14"/>
  <c r="D354" i="14"/>
  <c r="D338" i="14"/>
  <c r="D5" i="14"/>
  <c r="D251" i="14"/>
  <c r="D82" i="14"/>
  <c r="D261" i="14"/>
  <c r="D6" i="14"/>
  <c r="D250" i="14"/>
  <c r="D227" i="14"/>
  <c r="D55" i="14"/>
  <c r="D8" i="14"/>
  <c r="D88" i="14"/>
  <c r="D176" i="14"/>
  <c r="D164" i="14"/>
  <c r="D56" i="14"/>
  <c r="D414" i="14"/>
  <c r="D226" i="14"/>
  <c r="D317" i="14"/>
  <c r="D230" i="14"/>
  <c r="D113" i="14"/>
  <c r="D240" i="14"/>
  <c r="D266" i="14"/>
  <c r="D115" i="14"/>
  <c r="D382" i="14"/>
  <c r="D77" i="14"/>
  <c r="D208" i="14"/>
  <c r="D243" i="14"/>
  <c r="D190" i="14"/>
  <c r="D359" i="14"/>
  <c r="D352" i="14"/>
  <c r="D319" i="14"/>
  <c r="D270" i="14"/>
  <c r="D427" i="14"/>
  <c r="D434" i="14"/>
  <c r="D127" i="14"/>
  <c r="D59" i="14"/>
  <c r="D21" i="14"/>
  <c r="D232" i="14"/>
  <c r="D267" i="14"/>
  <c r="D313" i="14"/>
  <c r="D163" i="14"/>
  <c r="D135" i="14"/>
  <c r="D2" i="14"/>
  <c r="D424" i="14"/>
  <c r="D185" i="14"/>
  <c r="D42" i="14"/>
  <c r="D272" i="14"/>
  <c r="D273" i="14"/>
  <c r="D214" i="14"/>
  <c r="D98" i="14"/>
  <c r="D194" i="14"/>
  <c r="D425" i="14"/>
  <c r="D381" i="14"/>
  <c r="D143" i="14"/>
  <c r="D130" i="14"/>
  <c r="D404" i="14"/>
  <c r="D67" i="14"/>
  <c r="D40" i="14"/>
  <c r="D16" i="14"/>
  <c r="D418" i="14"/>
  <c r="D257" i="14"/>
  <c r="D316" i="14"/>
  <c r="D170" i="14"/>
  <c r="D81" i="14"/>
  <c r="D378" i="14"/>
  <c r="D53" i="14"/>
  <c r="D258" i="14"/>
  <c r="D241" i="14"/>
  <c r="D234" i="14"/>
  <c r="D7" i="14"/>
  <c r="D49" i="14"/>
  <c r="D364" i="14"/>
  <c r="D362" i="14"/>
  <c r="D52" i="14"/>
  <c r="D22" i="14"/>
  <c r="D136" i="14"/>
  <c r="D120" i="14"/>
  <c r="D308" i="14"/>
  <c r="D203" i="14"/>
  <c r="D286" i="14"/>
  <c r="D196" i="14"/>
  <c r="D271" i="14"/>
  <c r="D282" i="14"/>
  <c r="D384" i="14"/>
  <c r="D50" i="14"/>
  <c r="D340" i="14"/>
  <c r="D303" i="14"/>
  <c r="D233" i="14"/>
  <c r="D166" i="14"/>
  <c r="D83" i="14"/>
  <c r="D264" i="14"/>
  <c r="D19" i="14"/>
  <c r="D200" i="14"/>
  <c r="D432" i="14"/>
  <c r="D430" i="14"/>
  <c r="D70" i="14"/>
  <c r="D217" i="14"/>
  <c r="D440" i="14"/>
  <c r="D252" i="14"/>
  <c r="D405" i="14"/>
  <c r="D341" i="14"/>
  <c r="D283" i="14"/>
  <c r="D80" i="14"/>
  <c r="D268" i="14"/>
  <c r="D155" i="14"/>
  <c r="D312" i="14"/>
  <c r="D356" i="14"/>
  <c r="D402" i="14"/>
  <c r="D216" i="14"/>
  <c r="D107" i="14"/>
  <c r="D387" i="14"/>
  <c r="D195" i="14"/>
  <c r="D43" i="14"/>
  <c r="D219" i="14"/>
  <c r="D3" i="14"/>
  <c r="D304" i="14"/>
  <c r="D383" i="14"/>
  <c r="D386" i="14"/>
  <c r="D172" i="14"/>
  <c r="D433" i="14"/>
  <c r="D114" i="14"/>
  <c r="D265" i="14"/>
  <c r="D68" i="14"/>
  <c r="D254" i="14"/>
  <c r="D355" i="14"/>
  <c r="D401" i="14"/>
  <c r="D109" i="14"/>
  <c r="D287" i="14"/>
  <c r="D201" i="14"/>
  <c r="D221" i="14"/>
  <c r="D118" i="14"/>
  <c r="D54" i="14"/>
  <c r="D142" i="14"/>
  <c r="D23" i="14"/>
  <c r="D154" i="14"/>
  <c r="D281" i="14"/>
  <c r="D199" i="14"/>
  <c r="D66" i="14"/>
  <c r="D78" i="14"/>
  <c r="D280" i="14"/>
  <c r="D403" i="14"/>
  <c r="D85" i="14"/>
  <c r="D357" i="14"/>
  <c r="D350" i="14"/>
  <c r="D205" i="14"/>
  <c r="D336" i="14"/>
  <c r="D358" i="14"/>
  <c r="D167" i="14"/>
  <c r="D173" i="14"/>
  <c r="D416" i="14"/>
  <c r="D322" i="14"/>
  <c r="D71" i="14"/>
  <c r="D406" i="14"/>
  <c r="D79" i="14"/>
  <c r="D256" i="14"/>
  <c r="D215" i="14"/>
  <c r="D108" i="14"/>
  <c r="D242" i="14"/>
  <c r="D398" i="14"/>
  <c r="D180" i="14"/>
  <c r="D288" i="14"/>
  <c r="D99" i="14"/>
  <c r="D186" i="14"/>
  <c r="D112" i="14"/>
  <c r="D253" i="14"/>
  <c r="D385" i="14"/>
  <c r="D228" i="14"/>
  <c r="D73" i="14"/>
  <c r="D361" i="14"/>
  <c r="D337" i="14"/>
  <c r="D436" i="14"/>
  <c r="D188" i="14"/>
  <c r="D198" i="14"/>
  <c r="D193" i="14"/>
  <c r="D174" i="14"/>
  <c r="D269" i="14"/>
  <c r="D309" i="14"/>
  <c r="D87" i="14"/>
  <c r="D150" i="14"/>
  <c r="D121" i="14"/>
  <c r="D189" i="14"/>
  <c r="D399" i="14"/>
  <c r="D278" i="14"/>
  <c r="D351" i="14"/>
  <c r="D327" i="14"/>
  <c r="D89" i="14"/>
  <c r="D151" i="14"/>
  <c r="D437" i="14"/>
  <c r="D420" i="14"/>
  <c r="D326" i="14"/>
  <c r="D187" i="14"/>
  <c r="D342" i="14"/>
  <c r="D15" i="14"/>
  <c r="D44" i="14"/>
  <c r="D41" i="14"/>
  <c r="D153" i="14"/>
  <c r="D17" i="14"/>
  <c r="D262" i="14"/>
  <c r="D105" i="14"/>
  <c r="D175" i="14"/>
  <c r="D131" i="14"/>
  <c r="D192" i="14"/>
  <c r="D133" i="14"/>
  <c r="D220" i="14"/>
  <c r="D431" i="14"/>
  <c r="D299" i="14"/>
  <c r="D279" i="14"/>
  <c r="D191" i="14"/>
  <c r="D429" i="14"/>
  <c r="D339" i="14"/>
  <c r="D179" i="14"/>
  <c r="D18" i="14"/>
  <c r="D284" i="14"/>
  <c r="D69" i="14"/>
  <c r="D144" i="14"/>
  <c r="D255" i="14"/>
  <c r="D178" i="14"/>
  <c r="D122" i="14"/>
  <c r="D310" i="14"/>
  <c r="D134" i="14"/>
  <c r="D249" i="14"/>
  <c r="D415" i="14"/>
  <c r="D407" i="14"/>
  <c r="D39" i="14"/>
  <c r="D324" i="14"/>
  <c r="D110" i="14"/>
  <c r="D412" i="14"/>
  <c r="D65" i="14"/>
  <c r="D106" i="14"/>
  <c r="D285" i="14"/>
  <c r="D64" i="14"/>
  <c r="D260" i="14"/>
  <c r="A47" i="9"/>
  <c r="U3" i="1" l="1"/>
  <c r="U11" i="1" s="1"/>
  <c r="C76" i="1"/>
  <c r="O11" i="1"/>
  <c r="B76" i="1"/>
</calcChain>
</file>

<file path=xl/comments1.xml><?xml version="1.0" encoding="utf-8"?>
<comments xmlns="http://schemas.openxmlformats.org/spreadsheetml/2006/main">
  <authors>
    <author>Peraza Rosas María Jazmine del Carmen</author>
  </authors>
  <commentList>
    <comment ref="J14" authorId="0" guid="{810FA717-EE55-4672-BBAF-8DA730DA3CA9}" shapeId="0">
      <text>
        <r>
          <rPr>
            <b/>
            <sz val="9"/>
            <color indexed="81"/>
            <rFont val="Tahoma"/>
            <family val="2"/>
          </rPr>
          <t>Peraza Rosas María Jazmine del Carmen:</t>
        </r>
        <r>
          <rPr>
            <sz val="9"/>
            <color indexed="81"/>
            <rFont val="Tahoma"/>
            <family val="2"/>
          </rPr>
          <t xml:space="preserve">
Donde quedaron estas? 40 y 42
</t>
        </r>
      </text>
    </comment>
  </commentList>
</comments>
</file>

<file path=xl/sharedStrings.xml><?xml version="1.0" encoding="utf-8"?>
<sst xmlns="http://schemas.openxmlformats.org/spreadsheetml/2006/main" count="11968" uniqueCount="4793">
  <si>
    <t>CIFA</t>
  </si>
  <si>
    <t>INGENIERIA</t>
  </si>
  <si>
    <t>CAA</t>
  </si>
  <si>
    <t>WK340</t>
  </si>
  <si>
    <t>WK330</t>
  </si>
  <si>
    <t>Total</t>
  </si>
  <si>
    <t>Totales</t>
  </si>
  <si>
    <t>PC</t>
  </si>
  <si>
    <t>MODELO</t>
  </si>
  <si>
    <t>CARACTERISTICAS</t>
  </si>
  <si>
    <t>N/S:</t>
  </si>
  <si>
    <t>TIPO</t>
  </si>
  <si>
    <t>DIRECCIÓN IP</t>
  </si>
  <si>
    <t>L</t>
  </si>
  <si>
    <t>LOCAL</t>
  </si>
  <si>
    <t>ADMINISTRACION ESCOLAR</t>
  </si>
  <si>
    <t>CHORRO DE TINTA</t>
  </si>
  <si>
    <t>R</t>
  </si>
  <si>
    <t>CAJA</t>
  </si>
  <si>
    <t>MATRIZ</t>
  </si>
  <si>
    <t>COLOR</t>
  </si>
  <si>
    <t>COMUNICACIÓN INSTITUCIONAL</t>
  </si>
  <si>
    <t>192.168.0.9</t>
  </si>
  <si>
    <t>DEPORTIVO CUMBRES</t>
  </si>
  <si>
    <t>MARCA</t>
  </si>
  <si>
    <t>HP</t>
  </si>
  <si>
    <t>DELL</t>
  </si>
  <si>
    <t>EPSON</t>
  </si>
  <si>
    <t>LASER JET P2014</t>
  </si>
  <si>
    <t>FX890</t>
  </si>
  <si>
    <t>OKIDATA</t>
  </si>
  <si>
    <t>C5200</t>
  </si>
  <si>
    <t>5310n</t>
  </si>
  <si>
    <t>1710n</t>
  </si>
  <si>
    <t>SERVICIOS DE TECNOLOGIA</t>
  </si>
  <si>
    <t>No.</t>
  </si>
  <si>
    <t>S/N</t>
  </si>
  <si>
    <t>JNJVS11</t>
  </si>
  <si>
    <t>Optiplex 745</t>
  </si>
  <si>
    <t>Sala 1</t>
  </si>
  <si>
    <t>Sala 2</t>
  </si>
  <si>
    <t>Sala 3</t>
  </si>
  <si>
    <t>Usuarios</t>
  </si>
  <si>
    <t>7NDS5C1</t>
  </si>
  <si>
    <t>BMDS5C1</t>
  </si>
  <si>
    <t>GB9R5C1</t>
  </si>
  <si>
    <t>DC9R5C1</t>
  </si>
  <si>
    <t>Totales Salas Didacticas</t>
  </si>
  <si>
    <t>Compus Administrativas por modelo</t>
  </si>
  <si>
    <t>MODELOS</t>
  </si>
  <si>
    <t>TOT.MOD</t>
  </si>
  <si>
    <t>EDIFICIO</t>
  </si>
  <si>
    <t>SALON</t>
  </si>
  <si>
    <t>NUM. SERIE</t>
  </si>
  <si>
    <t>5RRLW01</t>
  </si>
  <si>
    <t>BV7NW01</t>
  </si>
  <si>
    <t>D47NW01</t>
  </si>
  <si>
    <t>DEPORTIVO</t>
  </si>
  <si>
    <t>SITE - 06</t>
  </si>
  <si>
    <t>PARA CAMARAS</t>
  </si>
  <si>
    <t>4NRLW01</t>
  </si>
  <si>
    <t>4PRLW01</t>
  </si>
  <si>
    <t>628NW01</t>
  </si>
  <si>
    <t>SITE - 07</t>
  </si>
  <si>
    <t>728NW01</t>
  </si>
  <si>
    <t>SITE - 08</t>
  </si>
  <si>
    <t>BD8NW01</t>
  </si>
  <si>
    <t>SALONES</t>
  </si>
  <si>
    <t>LUGAR ACTUAL</t>
  </si>
  <si>
    <t>MODELO DEL SCANER</t>
  </si>
  <si>
    <t>NÚMERO DE SERIE</t>
  </si>
  <si>
    <t>STATUS</t>
  </si>
  <si>
    <t>SCANJET4070</t>
  </si>
  <si>
    <t>ACTIVO</t>
  </si>
  <si>
    <t>SCANJET3500</t>
  </si>
  <si>
    <t>CN16P1E0B7</t>
  </si>
  <si>
    <t>CN16Q1I0KR</t>
  </si>
  <si>
    <t>CN4A9AL0F7</t>
  </si>
  <si>
    <t>DR2008CScaneo Duplex</t>
  </si>
  <si>
    <t>CV327595</t>
  </si>
  <si>
    <t>CN4A8ALDD2</t>
  </si>
  <si>
    <t>CN1601E0CS</t>
  </si>
  <si>
    <t>Epson Perfectión V200, J231C</t>
  </si>
  <si>
    <t>JWAW002679</t>
  </si>
  <si>
    <t>JWAW002698</t>
  </si>
  <si>
    <t>JWAW002738</t>
  </si>
  <si>
    <t>JWAW002676</t>
  </si>
  <si>
    <t>JWAW002688</t>
  </si>
  <si>
    <t>JWAW001800</t>
  </si>
  <si>
    <t>JWAW001264</t>
  </si>
  <si>
    <t>JWAW002725</t>
  </si>
  <si>
    <t>FECHA DE CAPTURA</t>
  </si>
  <si>
    <t>ESCUELA DE DISEÑO (LIS PEDRERO)</t>
  </si>
  <si>
    <t>LABORATORIO DE REDES</t>
  </si>
  <si>
    <t>ESCUELA DE INGENIERIA</t>
  </si>
  <si>
    <t>SALA DE MAESTROS</t>
  </si>
  <si>
    <t>SALA DE USUARIOS</t>
  </si>
  <si>
    <t>bib</t>
  </si>
  <si>
    <t>Falta por verificar</t>
  </si>
  <si>
    <t>Biblioteca</t>
  </si>
  <si>
    <t>SERIE</t>
  </si>
  <si>
    <t>LUGAR EN DONDE ESTA</t>
  </si>
  <si>
    <t>QUIEN LA USA</t>
  </si>
  <si>
    <t>NO. SERIE</t>
  </si>
  <si>
    <t>Fabricante</t>
  </si>
  <si>
    <t>Descripción</t>
  </si>
  <si>
    <t>Plataforma</t>
  </si>
  <si>
    <t>S.O</t>
  </si>
  <si>
    <t>Fecha Alta</t>
  </si>
  <si>
    <t>Num. Discos</t>
  </si>
  <si>
    <t>Centinela</t>
  </si>
  <si>
    <t>Ligadas al Servidor</t>
  </si>
  <si>
    <t>Concurrente</t>
  </si>
  <si>
    <t>Observaciones, Comentarios y no. de serie</t>
  </si>
  <si>
    <t>Stand Alone</t>
  </si>
  <si>
    <t>Windows/Mac</t>
  </si>
  <si>
    <t>s/n</t>
  </si>
  <si>
    <t>n</t>
  </si>
  <si>
    <t>windows</t>
  </si>
  <si>
    <t>Adobe</t>
  </si>
  <si>
    <t>Autodesk</t>
  </si>
  <si>
    <t>Cliente/Servidor</t>
  </si>
  <si>
    <t>Borland</t>
  </si>
  <si>
    <t>e-Learning Enterprise Development</t>
  </si>
  <si>
    <t>HDE7020WW1518R-12482</t>
  </si>
  <si>
    <t>Computacion en Accion</t>
  </si>
  <si>
    <t>ContPAQ 2005</t>
  </si>
  <si>
    <t>N-Usuarios</t>
  </si>
  <si>
    <t>Compac (Computacion en Accion) NS: A870-5621-3886-9319 Disco 1 Sistemas &amp; Manual Electrónico (software contable y administrativo)</t>
  </si>
  <si>
    <t>AdminPAQ 2006</t>
  </si>
  <si>
    <t>NS AdminPAQ: A4A7-5D62-FCE3-EF66 Verificador:DD09-9E1E-1E2F-83B8-4300-B1 Requerimientos: Windows 2000,XP o posterior Memoria minima Ram 128 MB</t>
  </si>
  <si>
    <t>Corel Draw Graphics Suite 12</t>
  </si>
  <si>
    <t>Curious Labs</t>
  </si>
  <si>
    <t>Danware Data A/S</t>
  </si>
  <si>
    <t>Macromedia</t>
  </si>
  <si>
    <t>Microsoft</t>
  </si>
  <si>
    <t>National Soft</t>
  </si>
  <si>
    <t>On The Minute 1.4.1</t>
  </si>
  <si>
    <t>NewTek</t>
  </si>
  <si>
    <t>NutriKcal</t>
  </si>
  <si>
    <t>NutriKcal®VO</t>
  </si>
  <si>
    <t>Quark</t>
  </si>
  <si>
    <t>SPSS</t>
  </si>
  <si>
    <t>CODIGOS</t>
  </si>
  <si>
    <t>No. Licencias</t>
  </si>
  <si>
    <t>Corel</t>
  </si>
  <si>
    <t>Windows</t>
  </si>
  <si>
    <t>Mac</t>
  </si>
  <si>
    <t>NOMBRES</t>
  </si>
  <si>
    <t>MAC ADRRESS</t>
  </si>
  <si>
    <t>DIREC. IP</t>
  </si>
  <si>
    <t>RELOJCC</t>
  </si>
  <si>
    <t>FPRLW01</t>
  </si>
  <si>
    <t>00-06-5B-4A-39-E3</t>
  </si>
  <si>
    <t>172.21.55.70</t>
  </si>
  <si>
    <t>RELOJVA1</t>
  </si>
  <si>
    <t>00-08-74-41-77-AD</t>
  </si>
  <si>
    <t>172.21.55.71</t>
  </si>
  <si>
    <t>RELOJVA2</t>
  </si>
  <si>
    <t>J98NW01</t>
  </si>
  <si>
    <t>00-06-5B-4A-3A-9F</t>
  </si>
  <si>
    <t>172.21.55.72</t>
  </si>
  <si>
    <t>RELOJSITE</t>
  </si>
  <si>
    <t>BT7NW01</t>
  </si>
  <si>
    <t>00-06-5B-4A-28-A2</t>
  </si>
  <si>
    <t>172.21.55.73</t>
  </si>
  <si>
    <t>RELOJFIN</t>
  </si>
  <si>
    <t>DV7NW01</t>
  </si>
  <si>
    <t>00-06-5B-4A-31-7E</t>
  </si>
  <si>
    <t>172.21.55.74</t>
  </si>
  <si>
    <t>RELOJING</t>
  </si>
  <si>
    <t>688NW01</t>
  </si>
  <si>
    <t>00-06-5B-4A-2A-22</t>
  </si>
  <si>
    <t>172.21.55.75</t>
  </si>
  <si>
    <t>RELOJNUT</t>
  </si>
  <si>
    <t>188NW01</t>
  </si>
  <si>
    <t>00-06-5B-4A-2C-4A</t>
  </si>
  <si>
    <t>172.21.55.76</t>
  </si>
  <si>
    <t>Microsoft Encarta Premium 2007</t>
  </si>
  <si>
    <t>30 Alumnos 21 Administrativos</t>
  </si>
  <si>
    <t>NURBS</t>
  </si>
  <si>
    <t>Minitab</t>
  </si>
  <si>
    <t>Serial: WCP133000624</t>
  </si>
  <si>
    <t>Poser 4</t>
  </si>
  <si>
    <t>ACD System</t>
  </si>
  <si>
    <t>Acdsee</t>
  </si>
  <si>
    <t>Serial: DW9DGJ-334K2-3RJ8P9-765P49Y</t>
  </si>
  <si>
    <t>Microsoft SQL Server 2000 Estándar Edition</t>
  </si>
  <si>
    <t>LightWave 3D Seven-Five</t>
  </si>
  <si>
    <t>Economática</t>
  </si>
  <si>
    <t>Economática system for equity analysis</t>
  </si>
  <si>
    <t>User Name: Universidad del Mayab Serial # 8900190028</t>
  </si>
  <si>
    <t>Rocwell Software</t>
  </si>
  <si>
    <t>Arena Version 5.0 y 7.0</t>
  </si>
  <si>
    <t>Crystal Decisions</t>
  </si>
  <si>
    <t>FileMaker</t>
  </si>
  <si>
    <t>FileMaker Pro 5</t>
  </si>
  <si>
    <t>No. De Serie: 1-1857-1609-0570-1700; 1-1465-3351-9320-7208; 1-1035-059-5881-0360; 1-1025-2851-7064-2817</t>
  </si>
  <si>
    <t>Neosoft</t>
  </si>
  <si>
    <t>NeoBook 5.5.4</t>
  </si>
  <si>
    <t>Microsoft Office Frontpage 2003</t>
  </si>
  <si>
    <t>Microsoft Office Enterprise 2007</t>
  </si>
  <si>
    <t>Microsoft Office Communicator 2007</t>
  </si>
  <si>
    <t>Microsoft Office Visio Professional 2007</t>
  </si>
  <si>
    <t>Microsoft SQL Server 2008 Enterprise</t>
  </si>
  <si>
    <t>Lindo</t>
  </si>
  <si>
    <t>Premier Modeling Tools</t>
  </si>
  <si>
    <t>Online Training Kits(Microsoft SQL Server 7.0)</t>
  </si>
  <si>
    <t>Microsoft Office Communications Server</t>
  </si>
  <si>
    <t>Mindjet</t>
  </si>
  <si>
    <t>Mindmanager 8</t>
  </si>
  <si>
    <t>Sinco</t>
  </si>
  <si>
    <t>Newtek</t>
  </si>
  <si>
    <t>Mabasoft</t>
  </si>
  <si>
    <t>Dentis</t>
  </si>
  <si>
    <t>Thomson</t>
  </si>
  <si>
    <t>EndNote V.X.0.2</t>
  </si>
  <si>
    <t>QuarkXPress 6.1</t>
  </si>
  <si>
    <t>Quick Placement Test</t>
  </si>
  <si>
    <t>pc</t>
  </si>
  <si>
    <t xml:space="preserve"> </t>
  </si>
  <si>
    <t>Smart Technologies</t>
  </si>
  <si>
    <t>SMART Notebook</t>
  </si>
  <si>
    <t>Datacard</t>
  </si>
  <si>
    <t>TRU Capture</t>
  </si>
  <si>
    <t>Observaciones</t>
  </si>
  <si>
    <t>28WWC-YXMVBB-HAJJ-PTCBE-7NEB7</t>
  </si>
  <si>
    <t>Sala 5</t>
  </si>
  <si>
    <t>Optiplex 780</t>
  </si>
  <si>
    <t>SD2PC01</t>
  </si>
  <si>
    <t>SD2PC02</t>
  </si>
  <si>
    <t>SD2PC03</t>
  </si>
  <si>
    <t>SD2PC04</t>
  </si>
  <si>
    <t>SD2PC05</t>
  </si>
  <si>
    <t>SD2PC06</t>
  </si>
  <si>
    <t>SD2PC07</t>
  </si>
  <si>
    <t>SD2PC08</t>
  </si>
  <si>
    <t>SD2PC09</t>
  </si>
  <si>
    <t>SD2PC10</t>
  </si>
  <si>
    <t>SD2PC11</t>
  </si>
  <si>
    <t>SD2PC12</t>
  </si>
  <si>
    <t>SD2PC13</t>
  </si>
  <si>
    <t>SD2PC14</t>
  </si>
  <si>
    <t>SD2PC15</t>
  </si>
  <si>
    <t>SD2PC16</t>
  </si>
  <si>
    <t>SD2PC17</t>
  </si>
  <si>
    <t>SD2PC18</t>
  </si>
  <si>
    <t>SD2PC19</t>
  </si>
  <si>
    <t>SD2PC20</t>
  </si>
  <si>
    <t>SD2PC21</t>
  </si>
  <si>
    <t>SD5PC01</t>
  </si>
  <si>
    <t>SD5PC02</t>
  </si>
  <si>
    <t>SD5PC03</t>
  </si>
  <si>
    <t>SD5PC04</t>
  </si>
  <si>
    <t>SD5PC05</t>
  </si>
  <si>
    <t>SD5PC06</t>
  </si>
  <si>
    <t>SD5PC07</t>
  </si>
  <si>
    <t>SD5PC08</t>
  </si>
  <si>
    <t>SD5PC09</t>
  </si>
  <si>
    <t>SD5PC10</t>
  </si>
  <si>
    <t>SD5PC11</t>
  </si>
  <si>
    <t>SD5PC12</t>
  </si>
  <si>
    <t>SD5PC13</t>
  </si>
  <si>
    <t>SD5PC14</t>
  </si>
  <si>
    <t>SD5PC15</t>
  </si>
  <si>
    <t>SD5PC16</t>
  </si>
  <si>
    <t>SD5PC17</t>
  </si>
  <si>
    <t>SD5PC18</t>
  </si>
  <si>
    <t>SD5PC19</t>
  </si>
  <si>
    <t>SD5PC20</t>
  </si>
  <si>
    <t>SD5PC21</t>
  </si>
  <si>
    <t>SD5PC22</t>
  </si>
  <si>
    <t>SD5PC23</t>
  </si>
  <si>
    <t>SD5PC24</t>
  </si>
  <si>
    <t>SD5PC25</t>
  </si>
  <si>
    <t>SD5PC26</t>
  </si>
  <si>
    <t>SD5PC27</t>
  </si>
  <si>
    <t>SD5PC28</t>
  </si>
  <si>
    <t>SD5PC29</t>
  </si>
  <si>
    <t>SD5PC30</t>
  </si>
  <si>
    <t>SD5PC31</t>
  </si>
  <si>
    <t>SD5PC32</t>
  </si>
  <si>
    <t>SD5PC33</t>
  </si>
  <si>
    <t>SD5PC34</t>
  </si>
  <si>
    <t>SD5PC35</t>
  </si>
  <si>
    <t>SD5PC36</t>
  </si>
  <si>
    <t>SD5PC37</t>
  </si>
  <si>
    <t>SD5PC38</t>
  </si>
  <si>
    <t>SD5PC39</t>
  </si>
  <si>
    <t>SD5PC40</t>
  </si>
  <si>
    <t>SD5PC41</t>
  </si>
  <si>
    <t>SD5PC42</t>
  </si>
  <si>
    <t xml:space="preserve">Biblioteca 2 Edificio 5 Salón 11  </t>
  </si>
  <si>
    <t xml:space="preserve">Biblioteca 1 Edificio 3 </t>
  </si>
  <si>
    <t>Microsoft Office 2008 for Mac</t>
  </si>
  <si>
    <t>Profesor</t>
  </si>
  <si>
    <t>Wolfram</t>
  </si>
  <si>
    <t>s</t>
  </si>
  <si>
    <t>Rhinoceros 4.0</t>
  </si>
  <si>
    <t>CD-Key: RH40-JGQ0-0C08-Q892-0FA0-0GC4</t>
  </si>
  <si>
    <t>Apple</t>
  </si>
  <si>
    <t>stand alone</t>
  </si>
  <si>
    <t>1188-0008-3035-7427-9915-3073</t>
  </si>
  <si>
    <t>1188-1008-9852-8437-8354-9621</t>
  </si>
  <si>
    <t>Sala Mac</t>
  </si>
  <si>
    <t>Sala 6</t>
  </si>
  <si>
    <t>E8BY366510</t>
  </si>
  <si>
    <t>Modelo</t>
  </si>
  <si>
    <t>Nombre</t>
  </si>
  <si>
    <t>PC468</t>
  </si>
  <si>
    <t>Gutíerrez Barrera, Jesús Arturo</t>
  </si>
  <si>
    <t>Dell DXP051</t>
  </si>
  <si>
    <t>Windows XP Professional</t>
  </si>
  <si>
    <t>Apreu, Becario</t>
  </si>
  <si>
    <t>Latitude D630</t>
  </si>
  <si>
    <t>Torreblanca Ríos, Fernando Antonio</t>
  </si>
  <si>
    <t>LAP93</t>
  </si>
  <si>
    <t>Tello Rodríguez, Marisol</t>
  </si>
  <si>
    <t>Muñoz Bello, Aida Rosa</t>
  </si>
  <si>
    <t>LAP304</t>
  </si>
  <si>
    <t>Franco Calvillo, José Rodrigo</t>
  </si>
  <si>
    <t>Latitude E5500</t>
  </si>
  <si>
    <t>Rodríguez Pech, Mayte Eugenia</t>
  </si>
  <si>
    <t>LAP21</t>
  </si>
  <si>
    <t>Negroe Monforte, Benjamín Ramón</t>
  </si>
  <si>
    <t>Murillo Rodríguez, Eric Simón</t>
  </si>
  <si>
    <t>Luna McCarthy, Diana Patricia</t>
  </si>
  <si>
    <t>LAP467</t>
  </si>
  <si>
    <t>Cervera María, Guadalupe del Carmen</t>
  </si>
  <si>
    <t>LAP195</t>
  </si>
  <si>
    <t>Castillo Salazar, Tatiana Macarena</t>
  </si>
  <si>
    <t>Barroso Tanoira, Francisco Gerardo</t>
  </si>
  <si>
    <t>PC27</t>
  </si>
  <si>
    <t>Zárate Medina, Mercedes</t>
  </si>
  <si>
    <t>OptiPlex 745</t>
  </si>
  <si>
    <t>Vera Cardeña, Marisol Guadalupe</t>
  </si>
  <si>
    <t>PC130</t>
  </si>
  <si>
    <t>Vegue Corbacho, David</t>
  </si>
  <si>
    <t>PC280</t>
  </si>
  <si>
    <t>Urzua Navarrete, Andrea Susana</t>
  </si>
  <si>
    <t>PC264</t>
  </si>
  <si>
    <t>Urzaiz Lares, José Gabriel</t>
  </si>
  <si>
    <t>PC363</t>
  </si>
  <si>
    <t>Towle Wachenheim, Judith</t>
  </si>
  <si>
    <t>PCSOPORTE</t>
  </si>
  <si>
    <t>PC24</t>
  </si>
  <si>
    <t>PC73</t>
  </si>
  <si>
    <t>Rodríguez Pantoja, Rocío Elizabeth</t>
  </si>
  <si>
    <t>Rivera Rovelo, Jorge</t>
  </si>
  <si>
    <t>Reyes Mézquita, Cinddy Noemi</t>
  </si>
  <si>
    <t>Peniche Rivero, Yngrid</t>
  </si>
  <si>
    <t>PC439</t>
  </si>
  <si>
    <t>Palacios Ruíz, Alexis Mauricio</t>
  </si>
  <si>
    <t>Martínez Rodríguez, María Cecilia</t>
  </si>
  <si>
    <t>PC359</t>
  </si>
  <si>
    <t>Karam Espositos, José Jesús</t>
  </si>
  <si>
    <t>PC303</t>
  </si>
  <si>
    <t>Hornelas Pineda, Carlos Manuel</t>
  </si>
  <si>
    <t>Estrada Medina, Rubí Margarita</t>
  </si>
  <si>
    <t>Echeverría y Eguiluz, José Manuel</t>
  </si>
  <si>
    <t>Dzib Chan, Martha Patricia</t>
  </si>
  <si>
    <t>PC88</t>
  </si>
  <si>
    <t>Domínguez Cherit, Luciano Diab</t>
  </si>
  <si>
    <t>PC17</t>
  </si>
  <si>
    <t>Chávez Reyes, María del Rocío</t>
  </si>
  <si>
    <t>PC397</t>
  </si>
  <si>
    <t>Castro Ávila, Eduardo</t>
  </si>
  <si>
    <t>PC347</t>
  </si>
  <si>
    <t>Barrera Martínez, Antonio</t>
  </si>
  <si>
    <t>Aranda Morales, Anevi</t>
  </si>
  <si>
    <t>OptiPlex 755</t>
  </si>
  <si>
    <t>Peraza Rosas, María Jazmine del Carmen</t>
  </si>
  <si>
    <t>Rejón Martínez, Lidia Maricruz</t>
  </si>
  <si>
    <t>Mijangos Naal, Rosa Eugenia</t>
  </si>
  <si>
    <t>PC313</t>
  </si>
  <si>
    <t>Chi Canul, Martha Angélica</t>
  </si>
  <si>
    <t>Ventura Sabido, Martha Georgina</t>
  </si>
  <si>
    <t>OptiPlex GX620</t>
  </si>
  <si>
    <t>Pinzón Balán, Olga Paulina</t>
  </si>
  <si>
    <t>PC188</t>
  </si>
  <si>
    <t>Pérez Varguez, Carlos Gaspar</t>
  </si>
  <si>
    <t>Palomeque Martínez, Elena</t>
  </si>
  <si>
    <t>PC233</t>
  </si>
  <si>
    <t>Ortiz Suarez, Alicia Del Carmen</t>
  </si>
  <si>
    <t>PC41</t>
  </si>
  <si>
    <t>PC65</t>
  </si>
  <si>
    <t>PC124</t>
  </si>
  <si>
    <t>Luna Martínez, José Luis</t>
  </si>
  <si>
    <t>PC19</t>
  </si>
  <si>
    <t>Hernández Loeza, María Guadalupe</t>
  </si>
  <si>
    <t>Falcón Rivera, Karla Yamile</t>
  </si>
  <si>
    <t>Escalante Góngora, Gretty Guadalupe</t>
  </si>
  <si>
    <t>PC377</t>
  </si>
  <si>
    <t>Domínguez Nolasco, Dafne</t>
  </si>
  <si>
    <t>Centeno Sarabia, Elsy Noemí</t>
  </si>
  <si>
    <t>PC252</t>
  </si>
  <si>
    <t>Castillo Pompeyo, Carlos Alberto</t>
  </si>
  <si>
    <t>PC105</t>
  </si>
  <si>
    <t>Aquino Hernández, Pedro Ricardo</t>
  </si>
  <si>
    <t>Peraza Chuc, Moctezuma</t>
  </si>
  <si>
    <t>PowerEdge 2950</t>
  </si>
  <si>
    <t>PCH08</t>
  </si>
  <si>
    <t>Wabi Peniche, Carlos Andrés</t>
  </si>
  <si>
    <t>PCH02</t>
  </si>
  <si>
    <t>PC249</t>
  </si>
  <si>
    <t>Sansores Ruz, Andrea Josefina</t>
  </si>
  <si>
    <t>PC16</t>
  </si>
  <si>
    <t>Sandoval Vázquez, María del Carmen</t>
  </si>
  <si>
    <t>PC469</t>
  </si>
  <si>
    <t>Sanchez Trujillo, María Guadalupe</t>
  </si>
  <si>
    <t>Puc Martín, Juan Gualberto</t>
  </si>
  <si>
    <t>PC125</t>
  </si>
  <si>
    <t>Pacheco Pantoja, Elda Leonor</t>
  </si>
  <si>
    <t>Ortíz Heredia, Hansel Francisco</t>
  </si>
  <si>
    <t>PC383</t>
  </si>
  <si>
    <t>López Albor, Ileana Patricia</t>
  </si>
  <si>
    <t>PC270</t>
  </si>
  <si>
    <t>Hernández Cortés, Trinidad Rebeca</t>
  </si>
  <si>
    <t>PC478</t>
  </si>
  <si>
    <t>PC69</t>
  </si>
  <si>
    <t>Esquivel Cortés, Eric José</t>
  </si>
  <si>
    <t>ATNBIB</t>
  </si>
  <si>
    <t>PC22</t>
  </si>
  <si>
    <t>Cirerol León, Annete Dinorah</t>
  </si>
  <si>
    <t>PC104</t>
  </si>
  <si>
    <t>PC246</t>
  </si>
  <si>
    <t>Cen Caamal, Marisol</t>
  </si>
  <si>
    <t>Castro Flota, Maribel Concepción</t>
  </si>
  <si>
    <t>Biblioteca, Becario</t>
  </si>
  <si>
    <t>PC29</t>
  </si>
  <si>
    <t>Ayala Fernández, Débora</t>
  </si>
  <si>
    <t>PC132</t>
  </si>
  <si>
    <t>Zapata Carrillo, Silvia Zuhaila</t>
  </si>
  <si>
    <t>Precision WorkStation 390</t>
  </si>
  <si>
    <t>Solís Castilla, Alfredo José</t>
  </si>
  <si>
    <t>PC248</t>
  </si>
  <si>
    <t>Sansores Sánchez, María Eugenia</t>
  </si>
  <si>
    <t>Mendoza Villalobos, Alejandra</t>
  </si>
  <si>
    <t>PC45</t>
  </si>
  <si>
    <t>Fournier Montiel, José Guillermo</t>
  </si>
  <si>
    <t>PCSCANER</t>
  </si>
  <si>
    <t>Euan Calderón, Eugenia Beatriz</t>
  </si>
  <si>
    <t>PC416</t>
  </si>
  <si>
    <t>Dominguez Maldonado, Ruben</t>
  </si>
  <si>
    <t>Díaz Aguilar, Julia Amanda</t>
  </si>
  <si>
    <t>Precision WorkStation T3400</t>
  </si>
  <si>
    <t>Ramos Medina, Jessica Guadalupe</t>
  </si>
  <si>
    <t>Vostro 1220</t>
  </si>
  <si>
    <t>LAP256</t>
  </si>
  <si>
    <t>Peniche Marcín, Rolando</t>
  </si>
  <si>
    <t>Narváez Galaz, Lía Regina</t>
  </si>
  <si>
    <t>Martinez González, Leonor Beatriz</t>
  </si>
  <si>
    <t>LAP470</t>
  </si>
  <si>
    <t>López Vales, María Anunciata</t>
  </si>
  <si>
    <t>Cardós Santoyo, Fermín</t>
  </si>
  <si>
    <t>Anaya Sandoval, Juan Antonio</t>
  </si>
  <si>
    <t>Acuña González, Narciso Antonio</t>
  </si>
  <si>
    <t>LAP127</t>
  </si>
  <si>
    <t>González Novelo, José Alejandro</t>
  </si>
  <si>
    <t>LAP79</t>
  </si>
  <si>
    <t>Zaldivar Álvarez, Antonio</t>
  </si>
  <si>
    <t>LAP25</t>
  </si>
  <si>
    <t>Tello Rodríguez, Martha María</t>
  </si>
  <si>
    <t>Windows 7</t>
  </si>
  <si>
    <t>LAP297</t>
  </si>
  <si>
    <t>Peniche Sanguino, Astrid Marvin</t>
  </si>
  <si>
    <t>Ontiveros Velázquez, Julio Antonio</t>
  </si>
  <si>
    <t>LAP126</t>
  </si>
  <si>
    <t>Herrera Baas, Florángely</t>
  </si>
  <si>
    <t>LAP171</t>
  </si>
  <si>
    <t>Guzmán Silva, Susana</t>
  </si>
  <si>
    <t>Garza Roche, Regina</t>
  </si>
  <si>
    <t>LAP75</t>
  </si>
  <si>
    <t>Álvarez Escalante, Absalón</t>
  </si>
  <si>
    <t>LAP134</t>
  </si>
  <si>
    <t>Achach Solís, Marisol</t>
  </si>
  <si>
    <t>LAP361</t>
  </si>
  <si>
    <t>Fregoso Lomas, Sofía</t>
  </si>
  <si>
    <t>Vostro 3700 Not Specified</t>
  </si>
  <si>
    <t>9r1q8n1</t>
  </si>
  <si>
    <t>PCAdmon</t>
  </si>
  <si>
    <t>Clinica Santa Elena</t>
  </si>
  <si>
    <t>Sánchez Gómez, Miriam Adriana</t>
  </si>
  <si>
    <t>PC429</t>
  </si>
  <si>
    <t>Fraire Torres, Maythe</t>
  </si>
  <si>
    <t>Ortiz Mier y Terán, José Ramiro</t>
  </si>
  <si>
    <t>PC406</t>
  </si>
  <si>
    <t>Ayala Parra, Guadalupe Nahiely</t>
  </si>
  <si>
    <t>Fecha de Ultima Actualización</t>
  </si>
  <si>
    <t>HL0ZSL1</t>
  </si>
  <si>
    <t>DL0ZSL1</t>
  </si>
  <si>
    <t>1M0ZSL1</t>
  </si>
  <si>
    <t>FL0ZSL1</t>
  </si>
  <si>
    <t>GL0ZSL1</t>
  </si>
  <si>
    <t>JL0ZSL1</t>
  </si>
  <si>
    <t>35YYSL1</t>
  </si>
  <si>
    <t>4M0ZSL1</t>
  </si>
  <si>
    <t>2M0ZSL1</t>
  </si>
  <si>
    <t>Verificó</t>
  </si>
  <si>
    <t>Adobe Contribute CS5</t>
  </si>
  <si>
    <t>S/n</t>
  </si>
  <si>
    <t>Serial: 351-77352580, Product Key: 651B1 32 y 64 bits</t>
  </si>
  <si>
    <t>Autodesk Education Master Suite 2010 Electrical</t>
  </si>
  <si>
    <t>Serial: 351-77352580, Product Key: 651B13 32 y 64 bits</t>
  </si>
  <si>
    <t>Autodesk Education Master Suite 2010 Showcase</t>
  </si>
  <si>
    <t>Servidor</t>
  </si>
  <si>
    <t>Calendar Creator 2010</t>
  </si>
  <si>
    <t>stand Alone</t>
  </si>
  <si>
    <t>CDRDicom International</t>
  </si>
  <si>
    <t>Seriales: 0M1V-L3AB-MVPQ-ROMD, Q52E-GVBB-KISV-UQHP</t>
  </si>
  <si>
    <t>Crystal Enterprise Version 8 y 8.5</t>
  </si>
  <si>
    <t>Ghost</t>
  </si>
  <si>
    <t>iMac Restauración software</t>
  </si>
  <si>
    <t>LightWave 3D 9.0</t>
  </si>
  <si>
    <t>LightWave 3D 9.2</t>
  </si>
  <si>
    <t>LightWave 3D  9.6 x64</t>
  </si>
  <si>
    <t>Matrix 6.3</t>
  </si>
  <si>
    <t>Microsoft Office Mac 2011 SP1</t>
  </si>
  <si>
    <t xml:space="preserve">Microsoft Office Mac Estándar 2011 </t>
  </si>
  <si>
    <t>Español</t>
  </si>
  <si>
    <t>Inglés</t>
  </si>
  <si>
    <t xml:space="preserve">Microsoft Office Professional Plus 2010 </t>
  </si>
  <si>
    <t>windows 7</t>
  </si>
  <si>
    <t>Microsoft Windows Server 2003</t>
  </si>
  <si>
    <t>Microsoft Windows Server 2003 Enterprise SP2</t>
  </si>
  <si>
    <t>Microsoft Windows Server 2003 Estándar Edition</t>
  </si>
  <si>
    <t>TYKBD-YWPGR-YVF3F-83T3B-M7V3V</t>
  </si>
  <si>
    <t xml:space="preserve">Microsoft Windows Server 2008 </t>
  </si>
  <si>
    <t>MINITAB Release 13</t>
  </si>
  <si>
    <t>Tecnomatix FactoryCAD FactoryFLOW V 13.0</t>
  </si>
  <si>
    <t>Tecnomatix FactoryCAD FactoryFLOW V 14.0</t>
  </si>
  <si>
    <t>Wolfram  gridMathematica 7 Server</t>
  </si>
  <si>
    <t>Wolfram  Mathematica 7 Version 7.0.1</t>
  </si>
  <si>
    <t>windows/Mac</t>
  </si>
  <si>
    <t>Wolfram  Mathematica 7 Version 7.0.0</t>
  </si>
  <si>
    <t>Wolfram MathLM</t>
  </si>
  <si>
    <t>Wolfram Mathematica 7 for students Version 7.0.1</t>
  </si>
  <si>
    <t>A001</t>
  </si>
  <si>
    <t>A002</t>
  </si>
  <si>
    <t>A011</t>
  </si>
  <si>
    <t>A030</t>
  </si>
  <si>
    <t>A036_05</t>
  </si>
  <si>
    <t>A036_15</t>
  </si>
  <si>
    <t>C003</t>
  </si>
  <si>
    <t>SoftKey</t>
  </si>
  <si>
    <t>C004</t>
  </si>
  <si>
    <t>Schick</t>
  </si>
  <si>
    <t>C005</t>
  </si>
  <si>
    <t>C007</t>
  </si>
  <si>
    <t>C008</t>
  </si>
  <si>
    <t>D001</t>
  </si>
  <si>
    <t>E001</t>
  </si>
  <si>
    <t>E002</t>
  </si>
  <si>
    <t>E003</t>
  </si>
  <si>
    <t>F001</t>
  </si>
  <si>
    <t>G001</t>
  </si>
  <si>
    <t>Norton</t>
  </si>
  <si>
    <t>I001</t>
  </si>
  <si>
    <t>L001</t>
  </si>
  <si>
    <t>L002</t>
  </si>
  <si>
    <t>L003</t>
  </si>
  <si>
    <t>L004</t>
  </si>
  <si>
    <t>M001</t>
  </si>
  <si>
    <t>Gemvision</t>
  </si>
  <si>
    <t>M002_01</t>
  </si>
  <si>
    <t>M002_03</t>
  </si>
  <si>
    <t>M002_04</t>
  </si>
  <si>
    <t>M002_05</t>
  </si>
  <si>
    <t>M002_06</t>
  </si>
  <si>
    <t>M002_07</t>
  </si>
  <si>
    <t>M002_09</t>
  </si>
  <si>
    <t>M002_10</t>
  </si>
  <si>
    <t>M002_11</t>
  </si>
  <si>
    <t>M002_12</t>
  </si>
  <si>
    <t>M002_13</t>
  </si>
  <si>
    <t>M002_15</t>
  </si>
  <si>
    <t>M002_16</t>
  </si>
  <si>
    <t>M002_17</t>
  </si>
  <si>
    <t>M002_27</t>
  </si>
  <si>
    <t>M002_28</t>
  </si>
  <si>
    <t>M002_29</t>
  </si>
  <si>
    <t>M002_30</t>
  </si>
  <si>
    <t>M002_31</t>
  </si>
  <si>
    <t>M002_32</t>
  </si>
  <si>
    <t>M003</t>
  </si>
  <si>
    <t>M004</t>
  </si>
  <si>
    <t>N001</t>
  </si>
  <si>
    <t>N006</t>
  </si>
  <si>
    <t>O001</t>
  </si>
  <si>
    <t>O002</t>
  </si>
  <si>
    <t>P001</t>
  </si>
  <si>
    <t>P003</t>
  </si>
  <si>
    <t>Q001</t>
  </si>
  <si>
    <t>Q002</t>
  </si>
  <si>
    <t>R002</t>
  </si>
  <si>
    <t>S001</t>
  </si>
  <si>
    <t>S002</t>
  </si>
  <si>
    <t>T001</t>
  </si>
  <si>
    <t>Siemens</t>
  </si>
  <si>
    <t>T002</t>
  </si>
  <si>
    <t>T003</t>
  </si>
  <si>
    <t>W001</t>
  </si>
  <si>
    <t>W002</t>
  </si>
  <si>
    <t>W003</t>
  </si>
  <si>
    <t>W004</t>
  </si>
  <si>
    <t>W005</t>
  </si>
  <si>
    <t>M002_41</t>
  </si>
  <si>
    <t>M002_42</t>
  </si>
  <si>
    <t>Microsoft Automated Installation Kit</t>
  </si>
  <si>
    <t>Para Windows XP x64</t>
  </si>
  <si>
    <t>Para Windows 7 x64</t>
  </si>
  <si>
    <t>PC513</t>
  </si>
  <si>
    <t>W006</t>
  </si>
  <si>
    <t xml:space="preserve">Wolfram Mathematica 8.0 for students </t>
  </si>
  <si>
    <t>M002_43</t>
  </si>
  <si>
    <t>Microsoft Office Professional 2010 SP1</t>
  </si>
  <si>
    <t>R003</t>
  </si>
  <si>
    <t>Sonic Solution</t>
  </si>
  <si>
    <t>Roxio Creator 10.3</t>
  </si>
  <si>
    <t>Año</t>
  </si>
  <si>
    <t>PC520</t>
  </si>
  <si>
    <t>Castillo Magaña, Leopoldo</t>
  </si>
  <si>
    <t>Inspiron N4010 A07</t>
  </si>
  <si>
    <t>PC403</t>
  </si>
  <si>
    <t>Ku Carrillo, Francisco Manuel</t>
  </si>
  <si>
    <t>López Acosta, Melina Leticia</t>
  </si>
  <si>
    <t>Martínez Faz, Dora Elia</t>
  </si>
  <si>
    <t>LAP521</t>
  </si>
  <si>
    <t>Murillo Esquivel, Gary</t>
  </si>
  <si>
    <t>Ortiz Sauri, Javier</t>
  </si>
  <si>
    <t>PC365</t>
  </si>
  <si>
    <t>..cn7082178r70gk.</t>
  </si>
  <si>
    <t>Rodríguez Alcalá, Antonio</t>
  </si>
  <si>
    <t>PC519</t>
  </si>
  <si>
    <t>Vázquez Cruz, Luis Alonso</t>
  </si>
  <si>
    <t>I002</t>
  </si>
  <si>
    <t>iMac Mac Os Install</t>
  </si>
  <si>
    <t>Se tiene 2 juegos.</t>
  </si>
  <si>
    <t>I003</t>
  </si>
  <si>
    <t>MacBook Pro Install</t>
  </si>
  <si>
    <t>Standd Alone</t>
  </si>
  <si>
    <t>N007</t>
  </si>
  <si>
    <t>NutriKcal®SA Servicio de Alimentos</t>
  </si>
  <si>
    <t>M005</t>
  </si>
  <si>
    <t>Minitab 16</t>
  </si>
  <si>
    <t>Hostname:ixtab.alumnosuam.uam.reduniv.org
Direccion ip:10.0.28.10</t>
  </si>
  <si>
    <t>Latitude E6320 01</t>
  </si>
  <si>
    <t>LAP129</t>
  </si>
  <si>
    <t>PC168</t>
  </si>
  <si>
    <t>PC430</t>
  </si>
  <si>
    <t>Escalante Macías Valadez, Jose Luis</t>
  </si>
  <si>
    <t>Gómez Pérez, Edsi</t>
  </si>
  <si>
    <t>PC2216</t>
  </si>
  <si>
    <t>González Madariaga, Mayté José</t>
  </si>
  <si>
    <t>LAP58</t>
  </si>
  <si>
    <t>Satellite L635 PSK00U-0FTTM4</t>
  </si>
  <si>
    <t>za339019q</t>
  </si>
  <si>
    <t>PC526</t>
  </si>
  <si>
    <t>Parra Burgos, Maricarmen de Atocha</t>
  </si>
  <si>
    <t>Payeras Sánchez, Luisa María</t>
  </si>
  <si>
    <t>iMac9,1 1.0</t>
  </si>
  <si>
    <t>Pérez Bernal, María Gabriela</t>
  </si>
  <si>
    <t>MacBookPro7,1 1.0</t>
  </si>
  <si>
    <t>PC532</t>
  </si>
  <si>
    <t>Várguez Pérez, Ileana Trinidad</t>
  </si>
  <si>
    <t>Zaldivar Rae, Jaime Antonio</t>
  </si>
  <si>
    <t>LASER JET 9050n</t>
  </si>
  <si>
    <t>LASER JET 1536 dnf MFP</t>
  </si>
  <si>
    <t>CAPITAL HUMANO</t>
  </si>
  <si>
    <t>UNICO</t>
  </si>
  <si>
    <t>Optiplex 990</t>
  </si>
  <si>
    <t>PC2323</t>
  </si>
  <si>
    <t>Espinosa y Macín, Eduardo</t>
  </si>
  <si>
    <t>Vostro 3300 Not Specified</t>
  </si>
  <si>
    <t>Service Tag</t>
  </si>
  <si>
    <t>Serie de monitor</t>
  </si>
  <si>
    <t>Color LaserJet CP5525</t>
  </si>
  <si>
    <t>AÑO</t>
  </si>
  <si>
    <t>2010</t>
  </si>
  <si>
    <t>PC433</t>
  </si>
  <si>
    <t>PCTUTORIAS04</t>
  </si>
  <si>
    <t>PCTUTORIAS02</t>
  </si>
  <si>
    <t>PCTUTORIAS01</t>
  </si>
  <si>
    <t>Acevedo Marentes, Fernando Enrique</t>
  </si>
  <si>
    <t>Marqueda Alcocer, Maricela</t>
  </si>
  <si>
    <t>PC543</t>
  </si>
  <si>
    <t>LASERJET P2055dn</t>
  </si>
  <si>
    <t>2Q8ZW91</t>
  </si>
  <si>
    <t>ARQUITECTURA-DISEÑO-COMUNICACIÓN</t>
  </si>
  <si>
    <t>LASERJET4015</t>
  </si>
  <si>
    <t>CP1518ni</t>
  </si>
  <si>
    <t>DESKJET 930C</t>
  </si>
  <si>
    <t>5330dn</t>
  </si>
  <si>
    <t>JZ7V3P1</t>
  </si>
  <si>
    <t>618V3P1</t>
  </si>
  <si>
    <t>192.168.0.21</t>
  </si>
  <si>
    <t>CASA DE LOS PADRES</t>
  </si>
  <si>
    <t>LASERJET 1320n</t>
  </si>
  <si>
    <t>DELL 1710n</t>
  </si>
  <si>
    <t>DS7ZW91</t>
  </si>
  <si>
    <t>AE53054614A0</t>
  </si>
  <si>
    <t>538V3P1</t>
  </si>
  <si>
    <t>Vostro 360</t>
  </si>
  <si>
    <t>CZDT9Q1</t>
  </si>
  <si>
    <t xml:space="preserve">Departamento </t>
  </si>
  <si>
    <t>Humanidades</t>
  </si>
  <si>
    <t>Capital Humano</t>
  </si>
  <si>
    <t>Medicina</t>
  </si>
  <si>
    <t>Lenguas</t>
  </si>
  <si>
    <t>Contabilidad</t>
  </si>
  <si>
    <t>Nutrición</t>
  </si>
  <si>
    <t>Ojeda Viana Georgina Maribel</t>
  </si>
  <si>
    <t>Vostro 320 00</t>
  </si>
  <si>
    <t>Vostro 3300 A10</t>
  </si>
  <si>
    <t>LAP401</t>
  </si>
  <si>
    <t>SD6PC01</t>
  </si>
  <si>
    <t>SD6PC02</t>
  </si>
  <si>
    <t>SD6PC03</t>
  </si>
  <si>
    <t>SD6PC04</t>
  </si>
  <si>
    <t>SD6PC05</t>
  </si>
  <si>
    <t>SD6PC06</t>
  </si>
  <si>
    <t>SD6PC07</t>
  </si>
  <si>
    <t>SD6PC08</t>
  </si>
  <si>
    <t>SD6PC09</t>
  </si>
  <si>
    <t>SD6PC10</t>
  </si>
  <si>
    <t>SD6PC11</t>
  </si>
  <si>
    <t>SD6PC12</t>
  </si>
  <si>
    <t>SD6PC13</t>
  </si>
  <si>
    <t>SD6PC14</t>
  </si>
  <si>
    <t>SD6PC15</t>
  </si>
  <si>
    <t>SD6PC16</t>
  </si>
  <si>
    <t>SD6PC17</t>
  </si>
  <si>
    <t>SD6PC18</t>
  </si>
  <si>
    <t>SD6PC19</t>
  </si>
  <si>
    <t>SD6PC20</t>
  </si>
  <si>
    <t>SD6PC21</t>
  </si>
  <si>
    <t>SD6PC22</t>
  </si>
  <si>
    <t>SD6PC23</t>
  </si>
  <si>
    <t>SD6PC24</t>
  </si>
  <si>
    <t>SD6PC25</t>
  </si>
  <si>
    <t>SD6PC26</t>
  </si>
  <si>
    <t>SD6PC27</t>
  </si>
  <si>
    <t>SD6PC28</t>
  </si>
  <si>
    <t>SD6PC29</t>
  </si>
  <si>
    <t>SD6PC30</t>
  </si>
  <si>
    <t>SD6PC31</t>
  </si>
  <si>
    <t>SD6PC32</t>
  </si>
  <si>
    <t>SD6PC33</t>
  </si>
  <si>
    <t>SD6PC34</t>
  </si>
  <si>
    <t>SD6PC35</t>
  </si>
  <si>
    <t>SD6PC36</t>
  </si>
  <si>
    <t>Sala 7</t>
  </si>
  <si>
    <t>T004</t>
  </si>
  <si>
    <t>ID Works</t>
  </si>
  <si>
    <t>IS65017064</t>
  </si>
  <si>
    <t>V001</t>
  </si>
  <si>
    <t>Visual Studio Pro 2010</t>
  </si>
  <si>
    <t>Para 32 y 64 bits</t>
  </si>
  <si>
    <t>3028 GESELL</t>
  </si>
  <si>
    <t>3M0ZSL1</t>
  </si>
  <si>
    <t>5ZDT9Q1</t>
  </si>
  <si>
    <t>FZDT9Q1</t>
  </si>
  <si>
    <t>6ZDT9Q1</t>
  </si>
  <si>
    <t>3015 CAPILLA</t>
  </si>
  <si>
    <t>5124B</t>
  </si>
  <si>
    <t>5124A</t>
  </si>
  <si>
    <t>3229A</t>
  </si>
  <si>
    <t>3229B</t>
  </si>
  <si>
    <t>S006</t>
  </si>
  <si>
    <t>S007</t>
  </si>
  <si>
    <t>Precision T1650</t>
  </si>
  <si>
    <t>4769VV1</t>
  </si>
  <si>
    <t>472DVV1</t>
  </si>
  <si>
    <t>473BVV1</t>
  </si>
  <si>
    <t>475DVV1</t>
  </si>
  <si>
    <t>4729VV1</t>
  </si>
  <si>
    <t>4739VV1</t>
  </si>
  <si>
    <t>4759VV1</t>
  </si>
  <si>
    <t>4749VV1</t>
  </si>
  <si>
    <t>474DVV1</t>
  </si>
  <si>
    <t>471GVV1</t>
  </si>
  <si>
    <t>472BVV1</t>
  </si>
  <si>
    <t>473DVV1</t>
  </si>
  <si>
    <t>476BVV1</t>
  </si>
  <si>
    <t>475BVV1</t>
  </si>
  <si>
    <t>J7L0VV1</t>
  </si>
  <si>
    <t>J7M2VV1</t>
  </si>
  <si>
    <t>J7LXTV1</t>
  </si>
  <si>
    <t>J7L3VV1</t>
  </si>
  <si>
    <t>J7LWTV1</t>
  </si>
  <si>
    <t>J7M1VV1</t>
  </si>
  <si>
    <t>J7KZTV1</t>
  </si>
  <si>
    <t>J7MNTV1</t>
  </si>
  <si>
    <t>J7M5VV1</t>
  </si>
  <si>
    <t>J7LPTV1</t>
  </si>
  <si>
    <t>J7LVTV1</t>
  </si>
  <si>
    <t>J7KXTV1</t>
  </si>
  <si>
    <t>J7L2VV1</t>
  </si>
  <si>
    <t>J7KYTV1</t>
  </si>
  <si>
    <t>J7L8VV1</t>
  </si>
  <si>
    <t>J7LRTV1</t>
  </si>
  <si>
    <t>J7LQTV1</t>
  </si>
  <si>
    <t>J7KVTV1</t>
  </si>
  <si>
    <t>J7MPTV1</t>
  </si>
  <si>
    <t>Epson Perfectión V330</t>
  </si>
  <si>
    <t>MMDW015624</t>
  </si>
  <si>
    <t>MODELO SALON</t>
  </si>
  <si>
    <t>MODELO FU</t>
  </si>
  <si>
    <t>Ojeda Viana, Georgina Maribel</t>
  </si>
  <si>
    <t>LAP598</t>
  </si>
  <si>
    <t>LAP6</t>
  </si>
  <si>
    <t>PC2222</t>
  </si>
  <si>
    <t>Alonzo Medina, Gerardo Manuel</t>
  </si>
  <si>
    <t>PC2262</t>
  </si>
  <si>
    <t>Farjat Aguilar, Argel Antonio</t>
  </si>
  <si>
    <t>PC24A</t>
  </si>
  <si>
    <t>Puga Bolio, David Emilio</t>
  </si>
  <si>
    <t>Lizama Dorantes, Natalia Paulina</t>
  </si>
  <si>
    <t>Reyes Avila, Nidelvia Yolanda</t>
  </si>
  <si>
    <t>Morcillo Bolio, Diana Celina</t>
  </si>
  <si>
    <t>Comunicación Institucional, Becario</t>
  </si>
  <si>
    <t>PC550</t>
  </si>
  <si>
    <t>Campo Marrufo, José Manuel</t>
  </si>
  <si>
    <t>PC569</t>
  </si>
  <si>
    <t>Montalvo López, María Guadalupe</t>
  </si>
  <si>
    <t>PC581</t>
  </si>
  <si>
    <t>PC585</t>
  </si>
  <si>
    <t>PC593</t>
  </si>
  <si>
    <t>López Ortega, Eli Vianey</t>
  </si>
  <si>
    <t>PC595</t>
  </si>
  <si>
    <t>Argüelles Guerrero, Mariela Concepción</t>
  </si>
  <si>
    <t>González Anaya, Ana Paulina</t>
  </si>
  <si>
    <t>Burgos Estrella, Helly Maricela</t>
  </si>
  <si>
    <t>Fernández Bandini, Lucía</t>
  </si>
  <si>
    <t>PORTEGE Z835 PT224U-019TM1</t>
  </si>
  <si>
    <t>4prg6r1</t>
  </si>
  <si>
    <t>4c029952h</t>
  </si>
  <si>
    <t>PORTEGE Z835 Version 1.0</t>
  </si>
  <si>
    <t>4c029986h</t>
  </si>
  <si>
    <t>Precision M4600 01</t>
  </si>
  <si>
    <t>OptiPlex 780</t>
  </si>
  <si>
    <t>OptiPlex 990 01</t>
  </si>
  <si>
    <t>ctj4nm1</t>
  </si>
  <si>
    <t>ctf7nm1</t>
  </si>
  <si>
    <t>ctg7nm1</t>
  </si>
  <si>
    <t>ctk5nm1</t>
  </si>
  <si>
    <t>Precision T1650 01</t>
  </si>
  <si>
    <t>bc60pw1</t>
  </si>
  <si>
    <t>htkdxd1</t>
  </si>
  <si>
    <t>ctgdnm1</t>
  </si>
  <si>
    <t>Windows 7 Professional x64</t>
  </si>
  <si>
    <t>Windows 7 Professional</t>
  </si>
  <si>
    <t>Login</t>
  </si>
  <si>
    <t>julio.ontiveros</t>
  </si>
  <si>
    <t>eduardo.ramos</t>
  </si>
  <si>
    <t>chehaly.torres</t>
  </si>
  <si>
    <t>melina.lopez</t>
  </si>
  <si>
    <t>daniel.correa</t>
  </si>
  <si>
    <t>ricardo.avila</t>
  </si>
  <si>
    <t>anilu.mendoza</t>
  </si>
  <si>
    <t>eugenia.euan</t>
  </si>
  <si>
    <t>adriana.vargas</t>
  </si>
  <si>
    <t>mayte.rodriguez</t>
  </si>
  <si>
    <t>moctezuma.peraza</t>
  </si>
  <si>
    <t>jessica.ramos</t>
  </si>
  <si>
    <t>lia.narvaez</t>
  </si>
  <si>
    <t>francisco.otero</t>
  </si>
  <si>
    <t>katinka.ibañez</t>
  </si>
  <si>
    <t>sergio.arjona</t>
  </si>
  <si>
    <t>florangely.herrera</t>
  </si>
  <si>
    <t>alejandro.gonzalezn</t>
  </si>
  <si>
    <t>antonio.anaya</t>
  </si>
  <si>
    <t>marisol.achach</t>
  </si>
  <si>
    <t>jazmine.peraza</t>
  </si>
  <si>
    <t>fernando.torreblanca</t>
  </si>
  <si>
    <t>susana.guzman</t>
  </si>
  <si>
    <t>tatiana.castillo</t>
  </si>
  <si>
    <t>martha.barrera</t>
  </si>
  <si>
    <t>benjamin.negroe</t>
  </si>
  <si>
    <t>fermin.cardos</t>
  </si>
  <si>
    <t>martha.tello</t>
  </si>
  <si>
    <t>rolando.peniche</t>
  </si>
  <si>
    <t>astrid.peniche</t>
  </si>
  <si>
    <t>rodrigo.franco</t>
  </si>
  <si>
    <t>sofia.fregoso</t>
  </si>
  <si>
    <t>arumi.tuyub</t>
  </si>
  <si>
    <t>yara.torres</t>
  </si>
  <si>
    <t>mayra.dominguez</t>
  </si>
  <si>
    <t>maria.bolio</t>
  </si>
  <si>
    <t>narciso.acuna</t>
  </si>
  <si>
    <t>jose.echeverria</t>
  </si>
  <si>
    <t>maribel.ojeda</t>
  </si>
  <si>
    <t>claudia.castillo</t>
  </si>
  <si>
    <t>sally.avilez</t>
  </si>
  <si>
    <t>diana.luna</t>
  </si>
  <si>
    <t>anunciata.lopez</t>
  </si>
  <si>
    <t>armando.gonzalez</t>
  </si>
  <si>
    <t>ramiro.ortiz</t>
  </si>
  <si>
    <t>gary.murillo</t>
  </si>
  <si>
    <t>luis.anguiano</t>
  </si>
  <si>
    <t>jorge.santos</t>
  </si>
  <si>
    <t>leonor.martinez</t>
  </si>
  <si>
    <t>mariana.ortiz</t>
  </si>
  <si>
    <t>alejandra.mendoza</t>
  </si>
  <si>
    <t>martin.flores</t>
  </si>
  <si>
    <t>absalon.alvarez</t>
  </si>
  <si>
    <t>antonio.zaldivar</t>
  </si>
  <si>
    <t>marisol.tello</t>
  </si>
  <si>
    <t>francisco.barroso</t>
  </si>
  <si>
    <t>becario.apreu</t>
  </si>
  <si>
    <t>regina.garza</t>
  </si>
  <si>
    <t>aida.munoz</t>
  </si>
  <si>
    <t>freddy.valle</t>
  </si>
  <si>
    <t>david.medina</t>
  </si>
  <si>
    <t>zolly.chin</t>
  </si>
  <si>
    <t>pedro.aquino</t>
  </si>
  <si>
    <t>cristina.carrillo</t>
  </si>
  <si>
    <t>marisol.vera</t>
  </si>
  <si>
    <t>jose.lunam</t>
  </si>
  <si>
    <t>elda.pacheco</t>
  </si>
  <si>
    <t>david.vegue</t>
  </si>
  <si>
    <t>silvia.zapata</t>
  </si>
  <si>
    <t>anna.cruz</t>
  </si>
  <si>
    <t>carmen.sandoval</t>
  </si>
  <si>
    <t>gretty.escalante</t>
  </si>
  <si>
    <t>rocio.chavez</t>
  </si>
  <si>
    <t>yngrid.peniche</t>
  </si>
  <si>
    <t>carlos.perez</t>
  </si>
  <si>
    <t>guadalupe.hernandez</t>
  </si>
  <si>
    <t>lissett.pedrero</t>
  </si>
  <si>
    <t>rubi.estrada</t>
  </si>
  <si>
    <t>margarita.duran</t>
  </si>
  <si>
    <t>annete.cirerol</t>
  </si>
  <si>
    <t>edsi.gomez</t>
  </si>
  <si>
    <t>gerardo.alonzo</t>
  </si>
  <si>
    <t>rebeca.brizuela</t>
  </si>
  <si>
    <t>argel.farjat</t>
  </si>
  <si>
    <t>eduardo.espinosa</t>
  </si>
  <si>
    <t>alicia.ortiz</t>
  </si>
  <si>
    <t>julia.diaz</t>
  </si>
  <si>
    <t>patricia.lopez</t>
  </si>
  <si>
    <t>marisol.cen</t>
  </si>
  <si>
    <t>maria.sansores</t>
  </si>
  <si>
    <t>andrea.sansores</t>
  </si>
  <si>
    <t>guadalupe.cervera</t>
  </si>
  <si>
    <t>carlos.castillo</t>
  </si>
  <si>
    <t>mildred.gio</t>
  </si>
  <si>
    <t>gabriela.herrera</t>
  </si>
  <si>
    <t>gabriel.urzaiz</t>
  </si>
  <si>
    <t>mercedes.zarate</t>
  </si>
  <si>
    <t>mariela.lara</t>
  </si>
  <si>
    <t>andrea.urzua</t>
  </si>
  <si>
    <t>debora.ayala</t>
  </si>
  <si>
    <t>david.puga</t>
  </si>
  <si>
    <t>cecilia.martinez</t>
  </si>
  <si>
    <t>ligia.biachi</t>
  </si>
  <si>
    <t>maricruz.rejon</t>
  </si>
  <si>
    <t>carlos.hornelas</t>
  </si>
  <si>
    <t>martha.chi</t>
  </si>
  <si>
    <t>angelica.gongora</t>
  </si>
  <si>
    <t>lucy.escamilla</t>
  </si>
  <si>
    <t>luis.gonzalez</t>
  </si>
  <si>
    <t>africa.sanmiguel</t>
  </si>
  <si>
    <t>rebeca.hernandez</t>
  </si>
  <si>
    <t>cristina.burgos</t>
  </si>
  <si>
    <t>irma.camelo</t>
  </si>
  <si>
    <t>lucely.escarcega</t>
  </si>
  <si>
    <t>jose.karam</t>
  </si>
  <si>
    <t>lili.estrada</t>
  </si>
  <si>
    <t>judith.towle</t>
  </si>
  <si>
    <t>elena.palomeque</t>
  </si>
  <si>
    <t>natalia.lizama</t>
  </si>
  <si>
    <t>karla.falcon</t>
  </si>
  <si>
    <t>ileana.lopez</t>
  </si>
  <si>
    <t>jorge.rivera</t>
  </si>
  <si>
    <t>gener.crespo</t>
  </si>
  <si>
    <t>hansel.ortiz</t>
  </si>
  <si>
    <t>ana.gonzalez</t>
  </si>
  <si>
    <t>rubi.martin</t>
  </si>
  <si>
    <t>nidelvia.reyes</t>
  </si>
  <si>
    <t>eduardo.castro</t>
  </si>
  <si>
    <t>francisco.ku</t>
  </si>
  <si>
    <t>rosa.diaz</t>
  </si>
  <si>
    <t>guadalupe.ayala</t>
  </si>
  <si>
    <t>diana.morcillo</t>
  </si>
  <si>
    <t>rosa.mijangos</t>
  </si>
  <si>
    <t>martha.ventura</t>
  </si>
  <si>
    <t>mayte.gonzalez</t>
  </si>
  <si>
    <t>ruben.dominguez</t>
  </si>
  <si>
    <t>becario.comunicacion</t>
  </si>
  <si>
    <t>alfredo.solis</t>
  </si>
  <si>
    <t>maythe.fraire</t>
  </si>
  <si>
    <t>elsy.centeno</t>
  </si>
  <si>
    <t>jose.escalante</t>
  </si>
  <si>
    <t>gladys.diaz</t>
  </si>
  <si>
    <t>eric.murillo</t>
  </si>
  <si>
    <t>alexis.palacios</t>
  </si>
  <si>
    <t>anevi.aranda</t>
  </si>
  <si>
    <t>ana.aysa</t>
  </si>
  <si>
    <t>dora.martinez</t>
  </si>
  <si>
    <t>maria.perez</t>
  </si>
  <si>
    <t>guillermo.fournier</t>
  </si>
  <si>
    <t>olga.pinzon</t>
  </si>
  <si>
    <t>cinddy.reyes</t>
  </si>
  <si>
    <t>jesus.gutierrez</t>
  </si>
  <si>
    <t>maria.sanchezt</t>
  </si>
  <si>
    <t>maribel.castro</t>
  </si>
  <si>
    <t>ana.puerto</t>
  </si>
  <si>
    <t>patricia.dzib</t>
  </si>
  <si>
    <t>dafne.dominguez</t>
  </si>
  <si>
    <t>antonio.rodriguez</t>
  </si>
  <si>
    <t>miriam.sanchez</t>
  </si>
  <si>
    <t>daniela.almada</t>
  </si>
  <si>
    <t>raul.espejo</t>
  </si>
  <si>
    <t>linabel.novelo</t>
  </si>
  <si>
    <t>javier.ortiz</t>
  </si>
  <si>
    <t>gilda.henry</t>
  </si>
  <si>
    <t>leydi.lopez</t>
  </si>
  <si>
    <t>fernando.hernandez</t>
  </si>
  <si>
    <t>luis.vazquez</t>
  </si>
  <si>
    <t>leopoldo.castillo</t>
  </si>
  <si>
    <t>maricarmen.parra</t>
  </si>
  <si>
    <t>sofia.chavez</t>
  </si>
  <si>
    <t>ileana.varguez</t>
  </si>
  <si>
    <t>luisa.payeras</t>
  </si>
  <si>
    <t>jennifer.castañeda</t>
  </si>
  <si>
    <t>daniel.perez</t>
  </si>
  <si>
    <t>maricela.marqueda</t>
  </si>
  <si>
    <t>jose.campo</t>
  </si>
  <si>
    <t>jose.alvarez</t>
  </si>
  <si>
    <t>erick.poot</t>
  </si>
  <si>
    <t>maria.montalvol</t>
  </si>
  <si>
    <t>carolina.lobo</t>
  </si>
  <si>
    <t>orlando.lopez</t>
  </si>
  <si>
    <t>eli.lopez</t>
  </si>
  <si>
    <t>mariela.arguelles</t>
  </si>
  <si>
    <t>jose.villalobos</t>
  </si>
  <si>
    <t>tobias.blas</t>
  </si>
  <si>
    <t>abel.conde</t>
  </si>
  <si>
    <t>aurea.medina</t>
  </si>
  <si>
    <t>maria.escobedo</t>
  </si>
  <si>
    <t>eric.esquivel</t>
  </si>
  <si>
    <t>ada.amaya</t>
  </si>
  <si>
    <t>rocio.rodriguez</t>
  </si>
  <si>
    <t>juan.puc</t>
  </si>
  <si>
    <t>luciano.dominguez</t>
  </si>
  <si>
    <t>gabriela.perez</t>
  </si>
  <si>
    <t>paulina.gonzalez</t>
  </si>
  <si>
    <t>bec.biblioteca</t>
  </si>
  <si>
    <t>fernando.acevedo</t>
  </si>
  <si>
    <t>florisela.castillo</t>
  </si>
  <si>
    <t>helly.burgos</t>
  </si>
  <si>
    <t>carlos.wabi</t>
  </si>
  <si>
    <t>luis.gomez</t>
  </si>
  <si>
    <t>maria.frias</t>
  </si>
  <si>
    <t>bandini.lucia</t>
  </si>
  <si>
    <t>jose.carrillo</t>
  </si>
  <si>
    <t>jaime.zaldivar</t>
  </si>
  <si>
    <t>russel.sanchez</t>
  </si>
  <si>
    <t>jose.pineda</t>
  </si>
  <si>
    <t>felipe.garcia</t>
  </si>
  <si>
    <t>monica.leon</t>
  </si>
  <si>
    <t>beatriz.castillo</t>
  </si>
  <si>
    <t>antonio.barrera</t>
  </si>
  <si>
    <t>Nombre completo</t>
  </si>
  <si>
    <t>Departamento</t>
  </si>
  <si>
    <t>Dirección de correo electrónico</t>
  </si>
  <si>
    <t>Puesto</t>
  </si>
  <si>
    <t>Acevedo Marentes Fernando Enrique</t>
  </si>
  <si>
    <t>Asistente académico</t>
  </si>
  <si>
    <t>Achach Solís Marisol</t>
  </si>
  <si>
    <t>Relaciones académicas</t>
  </si>
  <si>
    <t>Coordinador de relaciones académicas</t>
  </si>
  <si>
    <t>Acuña González Narciso Antonio</t>
  </si>
  <si>
    <t>Vicerrectoría académica</t>
  </si>
  <si>
    <t>Vicerrector académico</t>
  </si>
  <si>
    <t>Almada Salcedo Daniela</t>
  </si>
  <si>
    <t>Red Misión</t>
  </si>
  <si>
    <t>Alonzo Medina Gerardo Manuel</t>
  </si>
  <si>
    <t>Profesor de carrera</t>
  </si>
  <si>
    <t>Coordinador de unidad de innovación y competitividad</t>
  </si>
  <si>
    <t>Álvarez Escalante Absalón</t>
  </si>
  <si>
    <t>Director de derecho</t>
  </si>
  <si>
    <t>Alvarez Nemegyei José</t>
  </si>
  <si>
    <t>Mtro. de Medicina</t>
  </si>
  <si>
    <t>Amaya Pérez Ada Luz</t>
  </si>
  <si>
    <t>Educación continua</t>
  </si>
  <si>
    <t>Secretaria</t>
  </si>
  <si>
    <t>Anaya Sandoval Juan Antonio</t>
  </si>
  <si>
    <t>Director del programa académico ingeniería industrial</t>
  </si>
  <si>
    <t>Anguiano Avila Luis Oscar</t>
  </si>
  <si>
    <t>Vicerrectoria de Administración y Finanzas</t>
  </si>
  <si>
    <t>Asistente de VAF</t>
  </si>
  <si>
    <t>Aquino Hernández Pedro Ricardo</t>
  </si>
  <si>
    <t>Auxiliar de laboratorio y/o taller</t>
  </si>
  <si>
    <t>Aranda Morales Anevi</t>
  </si>
  <si>
    <t>Supervisor Administrativo</t>
  </si>
  <si>
    <t>Argüelles Guerrero Mariela Concepción</t>
  </si>
  <si>
    <t>Auxiliar de compras</t>
  </si>
  <si>
    <t>Servicios de Tecnología</t>
  </si>
  <si>
    <t>Coordinador de Servicios Tecnologicos</t>
  </si>
  <si>
    <t>Arjona Marrufo Sergio Ricardo</t>
  </si>
  <si>
    <t>eduardo.avila</t>
  </si>
  <si>
    <t>Avila Guzmán Eduardo</t>
  </si>
  <si>
    <t>Proyecto Canal TV</t>
  </si>
  <si>
    <t>Avila Medina Ricardo</t>
  </si>
  <si>
    <t>Auxiliar administrativo</t>
  </si>
  <si>
    <t>Avilez Briceño Sally Yolanda</t>
  </si>
  <si>
    <t>Coordinador de comunicacion</t>
  </si>
  <si>
    <t>Ayala Fernández Débora</t>
  </si>
  <si>
    <t>Ayala Parra Guadalupe Nahiely</t>
  </si>
  <si>
    <t>Aysa Rodríguez Ana Lucía</t>
  </si>
  <si>
    <t>Asesor preuniversitario</t>
  </si>
  <si>
    <t>Barrera Bustillos Martha</t>
  </si>
  <si>
    <t>Directora de Nutrición</t>
  </si>
  <si>
    <t>Barrera Martínez Antonio</t>
  </si>
  <si>
    <t>Instituto de Cultura Maya</t>
  </si>
  <si>
    <t>Coordinador de Instituto de Cultura Maya</t>
  </si>
  <si>
    <t>Barroso Tanoira Francisco Gerardo</t>
  </si>
  <si>
    <t>Biachi Valencia  Ligia Beatriz</t>
  </si>
  <si>
    <t>Blas Zapata Tobías</t>
  </si>
  <si>
    <t>Especialista en capital humano</t>
  </si>
  <si>
    <t>Bolio Romero María José</t>
  </si>
  <si>
    <t>Especialista en recursos humanos</t>
  </si>
  <si>
    <t>Brizuela Padilla Rebeca</t>
  </si>
  <si>
    <t>Coordinadora de Tutorías</t>
  </si>
  <si>
    <t>Burgos Estrella Helly Maricela</t>
  </si>
  <si>
    <t>Programas educativos</t>
  </si>
  <si>
    <t>Coordinador de Posgrados en Educación</t>
  </si>
  <si>
    <t>Burgos Montes de Oca María Cristina</t>
  </si>
  <si>
    <t>Auxiliar Administrativo</t>
  </si>
  <si>
    <t>Camelo Domínguez Irma del Socorro</t>
  </si>
  <si>
    <t>Campo Marrufo José Manuel</t>
  </si>
  <si>
    <t>Auxiliar Técnico</t>
  </si>
  <si>
    <t>Cardós Santoyo Fermín</t>
  </si>
  <si>
    <t>Servicios institucionales y planeación</t>
  </si>
  <si>
    <t>Director</t>
  </si>
  <si>
    <t>Carrillo Acosta María Cristina</t>
  </si>
  <si>
    <t>Secretaría</t>
  </si>
  <si>
    <t>Carrillo Marín José Alfredo</t>
  </si>
  <si>
    <t>Servicios de tecnología</t>
  </si>
  <si>
    <t>Auxiliar técnico</t>
  </si>
  <si>
    <t>rosa.casanova</t>
  </si>
  <si>
    <t>Casanova López Rosa María</t>
  </si>
  <si>
    <t>Castañeda Navarrete Jennifer</t>
  </si>
  <si>
    <t>Profesor Universitario</t>
  </si>
  <si>
    <t>Castillo Espronceda Claudia Lorena</t>
  </si>
  <si>
    <t>Contraloría</t>
  </si>
  <si>
    <t>Credito y cobranza</t>
  </si>
  <si>
    <t>Castillo Magaña Leopoldo</t>
  </si>
  <si>
    <t>Castillo Pompeyo Carlos Alberto</t>
  </si>
  <si>
    <t>Castillo Quijano Florisela</t>
  </si>
  <si>
    <t>Castillo Salazar Tatiana Macarena</t>
  </si>
  <si>
    <t>Call Center</t>
  </si>
  <si>
    <t>Castro Ávila Eduardo</t>
  </si>
  <si>
    <t>Centro de atención a alumnos</t>
  </si>
  <si>
    <t>Coordinador CAA</t>
  </si>
  <si>
    <t>omar.castro</t>
  </si>
  <si>
    <t>Castro Vivas Omar</t>
  </si>
  <si>
    <t>Auxiliar unico</t>
  </si>
  <si>
    <t>Cajera</t>
  </si>
  <si>
    <t>Cen Caamal Marisol</t>
  </si>
  <si>
    <t>Centeno Sarabia Elsy Noemí</t>
  </si>
  <si>
    <t>Cervera María Guadalupe del Carmen</t>
  </si>
  <si>
    <t>Asistente de direccion VFI</t>
  </si>
  <si>
    <t>Chávez Jacquez Sofía</t>
  </si>
  <si>
    <t>Auxiliar Administrativo RH</t>
  </si>
  <si>
    <t>Chávez Reyes María del Rocío</t>
  </si>
  <si>
    <t>Servicios escolares</t>
  </si>
  <si>
    <t>Jefe de servicios escolares externos</t>
  </si>
  <si>
    <t>Chi Canul Martha Angélica</t>
  </si>
  <si>
    <t>Chin Pool Zolly Herlinda</t>
  </si>
  <si>
    <t>Quirófano</t>
  </si>
  <si>
    <t>Auxiliar de Biblioteca</t>
  </si>
  <si>
    <t>Cirerol León Annete Dinorah</t>
  </si>
  <si>
    <t>Correa Cruz Daniel Alberto</t>
  </si>
  <si>
    <t>Bibliotecario</t>
  </si>
  <si>
    <t>Crespo Canté Gener Ricardo</t>
  </si>
  <si>
    <t>Bioterío</t>
  </si>
  <si>
    <t>Cruz López Anna Karina</t>
  </si>
  <si>
    <t>Díaz Aguilar Julia Amanda</t>
  </si>
  <si>
    <t>Díaz Álvarez Rosa María</t>
  </si>
  <si>
    <t>Asesor de Desarrollo Humano</t>
  </si>
  <si>
    <t>Díaz Negrón Gladys Ruby</t>
  </si>
  <si>
    <t>Domínguez Cherit Luciano Diab</t>
  </si>
  <si>
    <t>Dominguez Maldonado Ruben</t>
  </si>
  <si>
    <t>Domínguez Nolasco Dafne</t>
  </si>
  <si>
    <t>Coordinadora de Clinica Universitaria</t>
  </si>
  <si>
    <t>Domínguez Zenteno Mayra Lisset</t>
  </si>
  <si>
    <t>Durán Yabur Margarita Concepción</t>
  </si>
  <si>
    <t>Dzib Chan Martha Patricia</t>
  </si>
  <si>
    <t>Echeverría y Eguiluz José Manuel</t>
  </si>
  <si>
    <t>Escalante Góngora Gretty Guadalupe</t>
  </si>
  <si>
    <t>Escalante Macías Valadez Jose Luis</t>
  </si>
  <si>
    <t>Profesor de Carrera</t>
  </si>
  <si>
    <t>Escamilla Borges Lucy del Carmen</t>
  </si>
  <si>
    <t>Escárcega Galera Lucely de los Ángeles</t>
  </si>
  <si>
    <t>Servicios generales</t>
  </si>
  <si>
    <t>Operador de conmutador</t>
  </si>
  <si>
    <t>Escobedo García María Adela</t>
  </si>
  <si>
    <t>Espejo Sauri Raúl José</t>
  </si>
  <si>
    <t>Espinosa y Macín Eduardo</t>
  </si>
  <si>
    <t>Coordinador Maestría Bioética</t>
  </si>
  <si>
    <t>Esquivel Cortés Eric José</t>
  </si>
  <si>
    <t>jorge.esquivel</t>
  </si>
  <si>
    <t>Esquivel León Jorge Alberto</t>
  </si>
  <si>
    <t>Estrada Avilés Lilí Marlene</t>
  </si>
  <si>
    <t>Estrada Medina Rubí Margarita</t>
  </si>
  <si>
    <t>Euan Calderón Eugenia Beatriz</t>
  </si>
  <si>
    <t>Jefe de contabilidad</t>
  </si>
  <si>
    <t>Falcón Rivera Karla Yamile</t>
  </si>
  <si>
    <t>Farjat Aguilar Argel Antonio</t>
  </si>
  <si>
    <t>Desarrollo académico</t>
  </si>
  <si>
    <t>Especialista en tecnología educativa</t>
  </si>
  <si>
    <t>Fernández Bandini Lucía</t>
  </si>
  <si>
    <t>beatriz.flores</t>
  </si>
  <si>
    <t>Flores Bargas Beatriz Gabriela</t>
  </si>
  <si>
    <t>Flores Gómez Martín</t>
  </si>
  <si>
    <t>Fournier Montiel José Guillermo</t>
  </si>
  <si>
    <t>Fraire Torres Maythe</t>
  </si>
  <si>
    <t>Franco Calvillo José Rodrigo</t>
  </si>
  <si>
    <t>Director de deportes y activación física</t>
  </si>
  <si>
    <t>Fregoso Lomas Sofía</t>
  </si>
  <si>
    <t>Frías Castañeda María del Carmen</t>
  </si>
  <si>
    <t>García Gonzaléz Felipe</t>
  </si>
  <si>
    <t>Auxiliar de soporte</t>
  </si>
  <si>
    <t>Garza Roche Regina</t>
  </si>
  <si>
    <t>Director de unidad de innovación y competitividad</t>
  </si>
  <si>
    <t>carlos.gasque</t>
  </si>
  <si>
    <t>Gasque Caceres Carlos Enrique</t>
  </si>
  <si>
    <t>Auxiliar</t>
  </si>
  <si>
    <t>Gío Novelo Mildred Patricia</t>
  </si>
  <si>
    <t>Gómez Pérez Edsi</t>
  </si>
  <si>
    <t>Gómez Pérez Luis Jorge</t>
  </si>
  <si>
    <t>Góngora Bates Clara Angélica</t>
  </si>
  <si>
    <t>González Encalada Ana Beatriz</t>
  </si>
  <si>
    <t>González Gutiérrez Ligia Natalia</t>
  </si>
  <si>
    <t>González Madariaga Mayté José</t>
  </si>
  <si>
    <t>Auxiliar de Contabilidad</t>
  </si>
  <si>
    <t>González Novelo José Alejandro</t>
  </si>
  <si>
    <t>Coordinador de psicología</t>
  </si>
  <si>
    <t>González Solís Armando José</t>
  </si>
  <si>
    <t>Gutíerrez Barrera Jesús Arturo</t>
  </si>
  <si>
    <t>Guzmán Silva Susana</t>
  </si>
  <si>
    <t>Director de desarrollo académico</t>
  </si>
  <si>
    <t>Henry Caretta Gilda</t>
  </si>
  <si>
    <t>Coordianador de Proyectos VFI</t>
  </si>
  <si>
    <t>Hernández Loeza María Guadalupe</t>
  </si>
  <si>
    <t>Hernández Tello Fernando</t>
  </si>
  <si>
    <t>Cheff</t>
  </si>
  <si>
    <t>Herrera Baas Florángely</t>
  </si>
  <si>
    <t>Herrera Cámara Gabriela del Socorro</t>
  </si>
  <si>
    <t>Hornelas Pineda Carlos Manuel</t>
  </si>
  <si>
    <t>Ibañez Gómez Katinka Elizabeth</t>
  </si>
  <si>
    <t>Karam Espositos José Jesús</t>
  </si>
  <si>
    <t>Ku Carrillo Francisco Manuel</t>
  </si>
  <si>
    <t>Lara Martinez Mariela Trinidad</t>
  </si>
  <si>
    <t>Enfermería</t>
  </si>
  <si>
    <t>Lizama Dorantes Natalia Paulina</t>
  </si>
  <si>
    <t>Coordinador Deportivo</t>
  </si>
  <si>
    <t>Lobo Guerrero Arenas Carolina</t>
  </si>
  <si>
    <t>López Acosta Melina Leticia</t>
  </si>
  <si>
    <t>Auxiliar Contable</t>
  </si>
  <si>
    <t>López Albor Ileana Patricia</t>
  </si>
  <si>
    <t>López Moreno Leydi Diana</t>
  </si>
  <si>
    <t>López Ortega Eli Vianey</t>
  </si>
  <si>
    <t>López Osorio Orlando Humberto</t>
  </si>
  <si>
    <t>Auxiliar de Laboratorio</t>
  </si>
  <si>
    <t>López Rodríguez Paula Patricia</t>
  </si>
  <si>
    <t>López Vales María Anunciata</t>
  </si>
  <si>
    <t>Director de atención preuniversitaria y admisión</t>
  </si>
  <si>
    <t>david.lorenzana</t>
  </si>
  <si>
    <t>Lorenzana Cámara David</t>
  </si>
  <si>
    <t>Técnico de laboratorio</t>
  </si>
  <si>
    <t>Asistete Programa Egresados</t>
  </si>
  <si>
    <t>Luna Martínez José Luis</t>
  </si>
  <si>
    <t>Coordinador de Campos Clinicos</t>
  </si>
  <si>
    <t>Luna McCarthy Diana Patricia</t>
  </si>
  <si>
    <t>Marqueda Alcocer Maricela</t>
  </si>
  <si>
    <t>Jefe de admisiones</t>
  </si>
  <si>
    <t>Martín Gómez Rubí Candelaria</t>
  </si>
  <si>
    <t>elizabeth.martineza</t>
  </si>
  <si>
    <t>Martínez de Arredondo Elizabeth</t>
  </si>
  <si>
    <t>Martínez Faz Dora Elia</t>
  </si>
  <si>
    <t>Cobranza</t>
  </si>
  <si>
    <t>Martinez González Leonor Beatriz</t>
  </si>
  <si>
    <t>Contralora</t>
  </si>
  <si>
    <t>Martínez Rodríguez María Cecilia</t>
  </si>
  <si>
    <t>Medina David</t>
  </si>
  <si>
    <t>Coordinador de Campos Clínicos</t>
  </si>
  <si>
    <t>Medina Lara Áurea Rosa</t>
  </si>
  <si>
    <t>Mendoza Noh Beatriz Anilú</t>
  </si>
  <si>
    <t>Jefe de Soporte a Sistemas</t>
  </si>
  <si>
    <t>Mendoza Villalobos Alejandra</t>
  </si>
  <si>
    <t>Coordinador General de Estudios de Posgrados y Extension</t>
  </si>
  <si>
    <t>Mijangos Naal Rosa Eugenia</t>
  </si>
  <si>
    <t>maria.montalvo</t>
  </si>
  <si>
    <t>Montalvo G.Cantón María Fernanda</t>
  </si>
  <si>
    <t>Montalvo López María Guadalupe</t>
  </si>
  <si>
    <t>Asistente de Direccion Pastoral Universitaria</t>
  </si>
  <si>
    <t>Muñoz Bello Aida Rosa</t>
  </si>
  <si>
    <t>Coordinador de relaciones estudiantiles y difusión cultural</t>
  </si>
  <si>
    <t>Murillo Esquivel Gary</t>
  </si>
  <si>
    <t>Jefe de Infraestructura Tecnológica</t>
  </si>
  <si>
    <t>Murillo Rodríguez Eric Simón</t>
  </si>
  <si>
    <t>Narváez Galaz Lía Regina</t>
  </si>
  <si>
    <t>Gerente</t>
  </si>
  <si>
    <t>rosana.navarro</t>
  </si>
  <si>
    <t>Navarro Chim Rosana Patricia</t>
  </si>
  <si>
    <t>Negroe Monforte Benjamín Ramón</t>
  </si>
  <si>
    <t>Director de programa académico</t>
  </si>
  <si>
    <t>Novelo Alcocer Linabel</t>
  </si>
  <si>
    <t>Asesor de desarrollo humano</t>
  </si>
  <si>
    <t>Asistente</t>
  </si>
  <si>
    <t>Ontiveros Velázquez Julio Antonio</t>
  </si>
  <si>
    <t>Jefe de servicios generales</t>
  </si>
  <si>
    <t>Ortiz Cervera Mariana</t>
  </si>
  <si>
    <t>Ortiz Heredia Hansel Francisco</t>
  </si>
  <si>
    <t>Ortiz Mier y Terán José Ramiro</t>
  </si>
  <si>
    <t>Ortiz Suarez Alicia Del Carmen</t>
  </si>
  <si>
    <t>Otero Rejón Francisco Javier</t>
  </si>
  <si>
    <t>Coordinador general de humanidades</t>
  </si>
  <si>
    <t>Pacheco Pantoja Elda Leonor</t>
  </si>
  <si>
    <t>Palacios Ruíz Alexis Mauricio</t>
  </si>
  <si>
    <t>Tecnico de Laboratorio</t>
  </si>
  <si>
    <t>Palomeque Martínez Elena</t>
  </si>
  <si>
    <t>Parra Burgos Maricarmen de Atocha</t>
  </si>
  <si>
    <t>Payeras Sánchez Luisa María</t>
  </si>
  <si>
    <t>Pedrero Aguilar Lissett Beatriz</t>
  </si>
  <si>
    <t>karim.pedro</t>
  </si>
  <si>
    <t>Pedro Fernández Karim Fernando</t>
  </si>
  <si>
    <t>Asistente de Rector</t>
  </si>
  <si>
    <t>Peniche Marcín Rolando</t>
  </si>
  <si>
    <t>Director de Odontologia</t>
  </si>
  <si>
    <t>Peniche Rivero Yngrid</t>
  </si>
  <si>
    <t>Peniche Sanguino Astrid Marvin</t>
  </si>
  <si>
    <t>Director de administración escolar y normatividad</t>
  </si>
  <si>
    <t>isela.peon</t>
  </si>
  <si>
    <t>Peon de Landero Isela María</t>
  </si>
  <si>
    <t>Peraza Chuc Moctezuma</t>
  </si>
  <si>
    <t>Peraza Rosas María Jazmine del Carmen</t>
  </si>
  <si>
    <t>Jefe de Soporte Técnico</t>
  </si>
  <si>
    <t>Pérez Castro María José</t>
  </si>
  <si>
    <t>Coordinador de becas</t>
  </si>
  <si>
    <t>Pérez Domínguez Daniel Alberto</t>
  </si>
  <si>
    <t>Escuela de Odontología</t>
  </si>
  <si>
    <t>Pérez Varguez Carlos Gaspar</t>
  </si>
  <si>
    <t>Pinzón Balám Olga Paulina</t>
  </si>
  <si>
    <t>Asistente de Recursos Humanos</t>
  </si>
  <si>
    <t>Puc Martín Juan Gualberto</t>
  </si>
  <si>
    <t>Puerto Ávila Ana Rosa</t>
  </si>
  <si>
    <t>Coordinador de programa de atención a egresados</t>
  </si>
  <si>
    <t>Ramos Arevalo Eduardo Alberto</t>
  </si>
  <si>
    <t>Ramos Medina Jessica Guadalupe</t>
  </si>
  <si>
    <t>Rejón Martínez Lidia Maricruz</t>
  </si>
  <si>
    <t>Reyes Avila Nidelvia Yolanda</t>
  </si>
  <si>
    <t>Técnico de laboratorio y/o taller</t>
  </si>
  <si>
    <t>Reyes Mézquita Cinddy Noemi</t>
  </si>
  <si>
    <t>Rivera Rovelo Jorge</t>
  </si>
  <si>
    <t>cinthia.roche</t>
  </si>
  <si>
    <t>Roche Canto Cinthia Maria</t>
  </si>
  <si>
    <t>Auxiliar Medicina</t>
  </si>
  <si>
    <t>Rodríguez Alcalá Antonio</t>
  </si>
  <si>
    <t>Rodríguez Pantoja Rocío Elizabeth</t>
  </si>
  <si>
    <t>Rodríguez Pech Mayte Eugenia</t>
  </si>
  <si>
    <t>Jefe de servicios escolares internos</t>
  </si>
  <si>
    <t>San Miguel Alvarado África</t>
  </si>
  <si>
    <t>Sánchez Gómez Miriam Adriana</t>
  </si>
  <si>
    <t>Especialista de presupuestos</t>
  </si>
  <si>
    <t>Sanchez Trujillo María Guadalupe</t>
  </si>
  <si>
    <t>Sandoval Vázquez María del Carmen</t>
  </si>
  <si>
    <t>Sansores Ruz Andrea Josefina</t>
  </si>
  <si>
    <t>Sansores Sánchez María Eugenia</t>
  </si>
  <si>
    <t>Santos Villafaña Jorge Eduardo</t>
  </si>
  <si>
    <t>Solís Castilla Alfredo José</t>
  </si>
  <si>
    <t>yolanda.tamayo</t>
  </si>
  <si>
    <t>Tamayo Campos Yolanda Soledad</t>
  </si>
  <si>
    <t>Posgrados Educativos</t>
  </si>
  <si>
    <t>Tello Rodríguez Marisol</t>
  </si>
  <si>
    <t>Coordinador de comunicación</t>
  </si>
  <si>
    <t>Tello Rodríguez Martha María</t>
  </si>
  <si>
    <t>Coordinador de arquitectura</t>
  </si>
  <si>
    <t>Torreblanca Ríos Fernando Antonio</t>
  </si>
  <si>
    <t>Jefe de biblioteca</t>
  </si>
  <si>
    <t>Torres Jiménez Yara Lizette</t>
  </si>
  <si>
    <t>Torres Ruz Chehaly Abril</t>
  </si>
  <si>
    <t>Towle Wachenheim Judith Margarete</t>
  </si>
  <si>
    <t>Coordinador de Lenguas</t>
  </si>
  <si>
    <t>Tuyub España Arumi</t>
  </si>
  <si>
    <t>Coordinador de calidad académica</t>
  </si>
  <si>
    <t>Urzaiz Lares José Gabriel</t>
  </si>
  <si>
    <t>Urzua Navarrete Andrea Susana</t>
  </si>
  <si>
    <t>Valle Moo Freddy Juventino</t>
  </si>
  <si>
    <t>Vargas Rodríguez Adriana María</t>
  </si>
  <si>
    <t>Coordinador ciencias de la familia</t>
  </si>
  <si>
    <t>Várguez Pérez Ileana Trinidad</t>
  </si>
  <si>
    <t>Vázquez Cruz Luis Alonso</t>
  </si>
  <si>
    <t>Vegue Corbacho David</t>
  </si>
  <si>
    <t>Ventura Sabido Martha Georgina</t>
  </si>
  <si>
    <t>Jefe de compras</t>
  </si>
  <si>
    <t>Vera Cardeña Marisol Guadalupe</t>
  </si>
  <si>
    <t>Wabi Peniche Carlos Andrés</t>
  </si>
  <si>
    <t>Zaldivar Álvarez Antonio</t>
  </si>
  <si>
    <t>Supervisor administrativo</t>
  </si>
  <si>
    <t>Zapata Carrillo Silvia Zuhaila</t>
  </si>
  <si>
    <t>Zárate Medina Mercedes</t>
  </si>
  <si>
    <t>Felipe García</t>
  </si>
  <si>
    <t>CL0ZSL1</t>
  </si>
  <si>
    <t>Russel sanchez</t>
  </si>
  <si>
    <t>vostro 360</t>
  </si>
  <si>
    <t>8ZDT9Q1</t>
  </si>
  <si>
    <t>HZDT9Q1</t>
  </si>
  <si>
    <t>BZDT9Q1</t>
  </si>
  <si>
    <t>MXL231083D</t>
  </si>
  <si>
    <t>JZDT9Q1</t>
  </si>
  <si>
    <t>MXL231082V</t>
  </si>
  <si>
    <t>MXL231082H</t>
  </si>
  <si>
    <t>MXL231082J</t>
  </si>
  <si>
    <t>MXL231083B</t>
  </si>
  <si>
    <t>MXL2310844</t>
  </si>
  <si>
    <t>MXL231083P</t>
  </si>
  <si>
    <t>MXL231083T</t>
  </si>
  <si>
    <t>MXL231084B</t>
  </si>
  <si>
    <t>MXL231084C</t>
  </si>
  <si>
    <t>MXL231083Q</t>
  </si>
  <si>
    <t>MXL231082M</t>
  </si>
  <si>
    <t>MXL231084G</t>
  </si>
  <si>
    <t>MXL231083J</t>
  </si>
  <si>
    <t>MXL2310837</t>
  </si>
  <si>
    <t>5012A</t>
  </si>
  <si>
    <t>5012B</t>
  </si>
  <si>
    <t>5012C</t>
  </si>
  <si>
    <t>5012D</t>
  </si>
  <si>
    <t>5012E</t>
  </si>
  <si>
    <t>5012F</t>
  </si>
  <si>
    <t>5014A</t>
  </si>
  <si>
    <t>5014B</t>
  </si>
  <si>
    <t>5014C</t>
  </si>
  <si>
    <t>5123A</t>
  </si>
  <si>
    <t>5123B</t>
  </si>
  <si>
    <t>5123C</t>
  </si>
  <si>
    <t>5124C</t>
  </si>
  <si>
    <t>En Garantia</t>
  </si>
  <si>
    <t>5QXG0R1</t>
  </si>
  <si>
    <t>5QVJ0R1</t>
  </si>
  <si>
    <t>5QKN0R1</t>
  </si>
  <si>
    <t>5QWB0R1</t>
  </si>
  <si>
    <t>5QXL0R1</t>
  </si>
  <si>
    <t>5QMG0R1</t>
  </si>
  <si>
    <t>5QSL0R1</t>
  </si>
  <si>
    <t>5QX90R1</t>
  </si>
  <si>
    <t>5QVH0R1</t>
  </si>
  <si>
    <t>5QT90R1</t>
  </si>
  <si>
    <t>5QWC0R1</t>
  </si>
  <si>
    <t>José Pineda</t>
  </si>
  <si>
    <t>BGMP5C1</t>
  </si>
  <si>
    <t>3GMP5C1</t>
  </si>
  <si>
    <t>2NDS5C1</t>
  </si>
  <si>
    <t>HHMP5C1</t>
  </si>
  <si>
    <t>CLDS5C1</t>
  </si>
  <si>
    <t>HKDS5C1</t>
  </si>
  <si>
    <t>Sala de profesores Ingenieria</t>
  </si>
  <si>
    <t>Sala de profesores, frente a capilla</t>
  </si>
  <si>
    <t>Serie de monitor 1</t>
  </si>
  <si>
    <t>Serie de monitor 2</t>
  </si>
  <si>
    <t>Modelo Monitor</t>
  </si>
  <si>
    <t>SD5PC43</t>
  </si>
  <si>
    <t>Sala U.</t>
  </si>
  <si>
    <t>Bib.1</t>
  </si>
  <si>
    <t>Bib. 2</t>
  </si>
  <si>
    <t>service Tag</t>
  </si>
  <si>
    <t>Ed. 5</t>
  </si>
  <si>
    <t>Ed. 9</t>
  </si>
  <si>
    <t>Ed. 3</t>
  </si>
  <si>
    <t>Ed. Finanzas</t>
  </si>
  <si>
    <t>Ed. 6</t>
  </si>
  <si>
    <t xml:space="preserve">HP </t>
  </si>
  <si>
    <t>1RB2W91</t>
  </si>
  <si>
    <t>DXDS5C1</t>
  </si>
  <si>
    <t>Laserjet P2055dn</t>
  </si>
  <si>
    <t>192.168.0.17</t>
  </si>
  <si>
    <t>192.168.0.18</t>
  </si>
  <si>
    <t>192.168.0.1</t>
  </si>
  <si>
    <t>AE53056008</t>
  </si>
  <si>
    <t>192.168.0.15</t>
  </si>
  <si>
    <t>DESIGNJET Z5200</t>
  </si>
  <si>
    <t>172.21.6.6</t>
  </si>
  <si>
    <t>172.21.6.4</t>
  </si>
  <si>
    <t>192.168.0.7</t>
  </si>
  <si>
    <t>9Y6ZW91</t>
  </si>
  <si>
    <t>LASERJET 4250TN</t>
  </si>
  <si>
    <t>192.168.0.10</t>
  </si>
  <si>
    <t>192.168.0.4</t>
  </si>
  <si>
    <t>172.21.52.149</t>
  </si>
  <si>
    <t>KYOCERA</t>
  </si>
  <si>
    <t>KM-4050</t>
  </si>
  <si>
    <t>9Z55766</t>
  </si>
  <si>
    <t>172.21.29.104</t>
  </si>
  <si>
    <t>VICERRECTORIA ACADEMICA</t>
  </si>
  <si>
    <t>172.21.6.2</t>
  </si>
  <si>
    <t>FDHT4B1</t>
  </si>
  <si>
    <t>4BHT4B1</t>
  </si>
  <si>
    <t>E8BY384992</t>
  </si>
  <si>
    <t>MULTIFUNCIONAL DE ADMINISTRACION</t>
  </si>
  <si>
    <t>2007</t>
  </si>
  <si>
    <t>2012</t>
  </si>
  <si>
    <t>2350dn</t>
  </si>
  <si>
    <t>6NWGGN1</t>
  </si>
  <si>
    <t>GBWGGN1</t>
  </si>
  <si>
    <t>Laserjet p3005</t>
  </si>
  <si>
    <t>hp</t>
  </si>
  <si>
    <t>officejet Pro 8500A</t>
  </si>
  <si>
    <t>multifuncional</t>
  </si>
  <si>
    <t>192.168.0.24</t>
  </si>
  <si>
    <t>C28V3P1</t>
  </si>
  <si>
    <t>CFWGGN1</t>
  </si>
  <si>
    <t>kyocera</t>
  </si>
  <si>
    <t>km 4050</t>
  </si>
  <si>
    <t>INGENIERIA (arrendada)</t>
  </si>
  <si>
    <t>DISEÑO (arrendada)</t>
  </si>
  <si>
    <t>Vicerrector</t>
  </si>
  <si>
    <t>Pérez Aguilar Elizabeth del Carmen</t>
  </si>
  <si>
    <t>elizabeth.perez</t>
  </si>
  <si>
    <t>2350DN</t>
  </si>
  <si>
    <t>Último usuario (nombre completo)</t>
  </si>
  <si>
    <t>LAP397</t>
  </si>
  <si>
    <t>LAP621</t>
  </si>
  <si>
    <t>Guedimin Bojórquez, Delfina María</t>
  </si>
  <si>
    <t>delfina.guedimin</t>
  </si>
  <si>
    <t>Saldaña Aportela, Ernesto</t>
  </si>
  <si>
    <t>PC0263</t>
  </si>
  <si>
    <t>anna.vidal</t>
  </si>
  <si>
    <t>Nº serie</t>
  </si>
  <si>
    <t>MacBookPro9,1 1.0</t>
  </si>
  <si>
    <t>c02jd06xdv33</t>
  </si>
  <si>
    <t>CNCCC4N12V (CE708A)</t>
  </si>
  <si>
    <t>CN21T4H00Y (CO113A)</t>
  </si>
  <si>
    <t>CNB9B82B1Q (CE538A)</t>
  </si>
  <si>
    <t>JPRL84800Z (Q3722A)</t>
  </si>
  <si>
    <t>JPRL848010 (Q3722A)</t>
  </si>
  <si>
    <t>CNRC67VJN7 (Q5928A)</t>
  </si>
  <si>
    <t>CNBXD08747 (Q5402A)</t>
  </si>
  <si>
    <t>CNB9P92532 (CE459A)</t>
  </si>
  <si>
    <t>CN-J2R29211 (Q7815A)</t>
  </si>
  <si>
    <t>CN0C2AK1W7 (CM755A)</t>
  </si>
  <si>
    <t>CND0107885 (CC378A)</t>
  </si>
  <si>
    <t>CNCCC4N148 (CE708A)</t>
  </si>
  <si>
    <t>CNBJ116777 (CB450A)</t>
  </si>
  <si>
    <t>CNB9923940 (CE459A)</t>
  </si>
  <si>
    <t xml:space="preserve"> CNB1811724 (CE459A)</t>
  </si>
  <si>
    <t>CNB9923935 (CE459A)</t>
  </si>
  <si>
    <t>CNDY874987 (CB509A)</t>
  </si>
  <si>
    <t>Aguayo Rosado, Orfi</t>
  </si>
  <si>
    <t>orfi.aguayo</t>
  </si>
  <si>
    <t>PC558</t>
  </si>
  <si>
    <t>PC623</t>
  </si>
  <si>
    <t>Terrazas Brandt, Arturo Alfonso</t>
  </si>
  <si>
    <t>arturo.terrazas</t>
  </si>
  <si>
    <t>Uicab Che, María Magdalena</t>
  </si>
  <si>
    <t>maria.uicab</t>
  </si>
  <si>
    <t>PC641</t>
  </si>
  <si>
    <t>greta.molina</t>
  </si>
  <si>
    <t>9r5k0l1</t>
  </si>
  <si>
    <t>Chofer</t>
  </si>
  <si>
    <t>Coordinación de servicio y accion social</t>
  </si>
  <si>
    <t>Auxiliar de mantenimiento</t>
  </si>
  <si>
    <t>Auxiliar administrativo de pastoral universitaria</t>
  </si>
  <si>
    <t>2006</t>
  </si>
  <si>
    <t>2008</t>
  </si>
  <si>
    <t>5wcrj81</t>
  </si>
  <si>
    <t>Fernando Pineda</t>
  </si>
  <si>
    <t>Dell</t>
  </si>
  <si>
    <t>Color Pro 200</t>
  </si>
  <si>
    <t>Laser 2350dn</t>
  </si>
  <si>
    <t>192.168.0.27</t>
  </si>
  <si>
    <t>CND1H14264</t>
  </si>
  <si>
    <t>192.168.0.29</t>
  </si>
  <si>
    <t>HL8NGN1</t>
  </si>
  <si>
    <t>195.168.0.30</t>
  </si>
  <si>
    <t>ED. 3</t>
  </si>
  <si>
    <t>5013A</t>
  </si>
  <si>
    <t>Negocios, Becario</t>
  </si>
  <si>
    <t>LAP423</t>
  </si>
  <si>
    <t>LAP450</t>
  </si>
  <si>
    <t>MAC122</t>
  </si>
  <si>
    <t>MAC219</t>
  </si>
  <si>
    <t>MAC295</t>
  </si>
  <si>
    <t>MAC356-533</t>
  </si>
  <si>
    <t>MAC394</t>
  </si>
  <si>
    <t>MAC440</t>
  </si>
  <si>
    <t>MAC48</t>
  </si>
  <si>
    <t>MAC643</t>
  </si>
  <si>
    <t>MAC66</t>
  </si>
  <si>
    <t>MAC741</t>
  </si>
  <si>
    <t>PC328</t>
  </si>
  <si>
    <t>Casanova López, Rosa María</t>
  </si>
  <si>
    <t>PC480</t>
  </si>
  <si>
    <t>PC511</t>
  </si>
  <si>
    <t>Posgrados Negocios, Becario</t>
  </si>
  <si>
    <t>Molina Gutiérrez, Greta Nikolai</t>
  </si>
  <si>
    <t>PC644</t>
  </si>
  <si>
    <t>Lizarraga Castro, Isabel</t>
  </si>
  <si>
    <t>PC656</t>
  </si>
  <si>
    <t>Vidal Carrillo, Anna Carolina</t>
  </si>
  <si>
    <t>PROMOCION01</t>
  </si>
  <si>
    <t>PROMOCION02</t>
  </si>
  <si>
    <t>PROMOCION03</t>
  </si>
  <si>
    <t>PROMOCION04</t>
  </si>
  <si>
    <t>TEMPORAL01</t>
  </si>
  <si>
    <t>jorge.perez</t>
  </si>
  <si>
    <t>bec.negocios</t>
  </si>
  <si>
    <t>carlos.rubi</t>
  </si>
  <si>
    <t>elizabeth.urias</t>
  </si>
  <si>
    <t>ana.ugalde</t>
  </si>
  <si>
    <t>diana.espinosa</t>
  </si>
  <si>
    <t>bec.posgrados</t>
  </si>
  <si>
    <t>isabel.lizarraga</t>
  </si>
  <si>
    <t>vanessa.martinez</t>
  </si>
  <si>
    <t>yazmin.sabido</t>
  </si>
  <si>
    <t>ricardo.zavala</t>
  </si>
  <si>
    <t>georgina.nieves</t>
  </si>
  <si>
    <t>luis.us</t>
  </si>
  <si>
    <t>youssef.burad</t>
  </si>
  <si>
    <t>Procesador</t>
  </si>
  <si>
    <t>Último usuario</t>
  </si>
  <si>
    <t>Sistema operativo</t>
  </si>
  <si>
    <t>Nº bancos RAM</t>
  </si>
  <si>
    <t>Nº bancos RAM libres</t>
  </si>
  <si>
    <t>5nds5c1</t>
  </si>
  <si>
    <t>PORTEGE Z930 PT235M-04KTM4</t>
  </si>
  <si>
    <t>Latitude E5530 non-vPro 01</t>
  </si>
  <si>
    <t>c14rww1</t>
  </si>
  <si>
    <t>MacBookPro9,2 1.0</t>
  </si>
  <si>
    <t>c1mkke6xdty3</t>
  </si>
  <si>
    <t>4c029965h</t>
  </si>
  <si>
    <t>gzhx2r1</t>
  </si>
  <si>
    <t>2d031882h</t>
  </si>
  <si>
    <t>2d031839h</t>
  </si>
  <si>
    <t>qp93505p0tf</t>
  </si>
  <si>
    <t>qp93506t0tf</t>
  </si>
  <si>
    <t>w89130590tf</t>
  </si>
  <si>
    <t>qp93505y0tf</t>
  </si>
  <si>
    <t>qp93500p0tf</t>
  </si>
  <si>
    <t>w89130bf0tf</t>
  </si>
  <si>
    <t>w89130jk0tf</t>
  </si>
  <si>
    <t>qp93508c0tf</t>
  </si>
  <si>
    <t>w89131ec0tf</t>
  </si>
  <si>
    <t>hvmlzv1</t>
  </si>
  <si>
    <t>c1mkhj13dty3</t>
  </si>
  <si>
    <t>c1mkke6wdty3</t>
  </si>
  <si>
    <t>c1mkke55dty3</t>
  </si>
  <si>
    <t>c1mkke8pdty3</t>
  </si>
  <si>
    <t xml:space="preserve">Ed. 9 </t>
  </si>
  <si>
    <t>Narciso</t>
  </si>
  <si>
    <t>VFI</t>
  </si>
  <si>
    <t>1130n</t>
  </si>
  <si>
    <t>75R1ZK1</t>
  </si>
  <si>
    <t>DELL2350dn</t>
  </si>
  <si>
    <t>APREU</t>
  </si>
  <si>
    <t>4500i</t>
  </si>
  <si>
    <t>5200 dn</t>
  </si>
  <si>
    <t>CNGXB21693</t>
  </si>
  <si>
    <t>1606dn</t>
  </si>
  <si>
    <t>CAA-Dalila</t>
  </si>
  <si>
    <t>4MWGGN1</t>
  </si>
  <si>
    <t>1518ni</t>
  </si>
  <si>
    <t>CND0109870</t>
  </si>
  <si>
    <t>CAPITAL HUMANO (LIA)</t>
  </si>
  <si>
    <t>UBICACIÓN/DEPARTAMENTO</t>
  </si>
  <si>
    <t>VA (Oficina Susana Guzman)</t>
  </si>
  <si>
    <t>Biblioteca 1 (Oficina Dirección)</t>
  </si>
  <si>
    <t>Biblioteca 1 (Usuarios y Admon)</t>
  </si>
  <si>
    <t>VA-(Secretaria)</t>
  </si>
  <si>
    <t>VA- Sala de Profesores</t>
  </si>
  <si>
    <t>VA - Negocios cubiculo profesores</t>
  </si>
  <si>
    <t>APREU - Orientación Vocacional</t>
  </si>
  <si>
    <t>CAA - MODULO TOUCH</t>
  </si>
  <si>
    <t>Diseño-Com-Planeación-CIFA</t>
  </si>
  <si>
    <t>VA - Oficina Narciso Acuña</t>
  </si>
  <si>
    <t>VA - Oficina Susana Guzman</t>
  </si>
  <si>
    <t>Biblioteca 2</t>
  </si>
  <si>
    <t>Arena</t>
  </si>
  <si>
    <t>Becario UAM, Servicio</t>
  </si>
  <si>
    <t>servicio.becario</t>
  </si>
  <si>
    <t>Carrillo Marín, José Alfredo</t>
  </si>
  <si>
    <t>PC685</t>
  </si>
  <si>
    <t>Giorgana Macedo, Geovanny Rafael</t>
  </si>
  <si>
    <t>geovanny.giorgana</t>
  </si>
  <si>
    <t>MAC546</t>
  </si>
  <si>
    <t>MAC442</t>
  </si>
  <si>
    <t>MAC387</t>
  </si>
  <si>
    <t>lourdes.solis</t>
  </si>
  <si>
    <t>qp93507k0tf</t>
  </si>
  <si>
    <t>qp93500x0tf</t>
  </si>
  <si>
    <t>iMac11,2 1.0</t>
  </si>
  <si>
    <t>w80265gjdas</t>
  </si>
  <si>
    <t>qp93507m0tf</t>
  </si>
  <si>
    <t>Auxiliar Administrativo ASUA</t>
  </si>
  <si>
    <t>Apoyo a tutorías</t>
  </si>
  <si>
    <t>B42TBX1</t>
  </si>
  <si>
    <t>HVQMTW1</t>
  </si>
  <si>
    <t>HVMMTW1</t>
  </si>
  <si>
    <t>HVMJTW1</t>
  </si>
  <si>
    <t>HVMLTW1</t>
  </si>
  <si>
    <t>HVMKTW1</t>
  </si>
  <si>
    <t>B46XBX1</t>
  </si>
  <si>
    <t>Ultima actualizacion: 6 de Septiembre del 2013</t>
  </si>
  <si>
    <t>Sala 9 ( antes Lab de Ingenieria)</t>
  </si>
  <si>
    <t>B42XBX1</t>
  </si>
  <si>
    <t>B43TBX1</t>
  </si>
  <si>
    <t>B46VBX1</t>
  </si>
  <si>
    <t>B44XBX1</t>
  </si>
  <si>
    <t>B43XBX1</t>
  </si>
  <si>
    <t>B44WBX1</t>
  </si>
  <si>
    <t>B43WBX1</t>
  </si>
  <si>
    <t>B46WBX1</t>
  </si>
  <si>
    <t>B45VBX1</t>
  </si>
  <si>
    <t>B44VBX1</t>
  </si>
  <si>
    <t>B41WBX1</t>
  </si>
  <si>
    <t>B45TBX1</t>
  </si>
  <si>
    <t>B46TBX1</t>
  </si>
  <si>
    <t>B45WBX1</t>
  </si>
  <si>
    <t>B41XBX1</t>
  </si>
  <si>
    <t>HVLPTW1</t>
  </si>
  <si>
    <t>B45XBX1</t>
  </si>
  <si>
    <t>B42WBX1</t>
  </si>
  <si>
    <t>B44TBX1</t>
  </si>
  <si>
    <t>B42VBX1</t>
  </si>
  <si>
    <t>B43VBX1</t>
  </si>
  <si>
    <t>45FT9Q1</t>
  </si>
  <si>
    <t>Laboratorio</t>
  </si>
  <si>
    <t>LAP162</t>
  </si>
  <si>
    <t>Genuine Intel(R) CPU            2160  @ 1.80GHz</t>
  </si>
  <si>
    <t>uam\fernando.acevedo</t>
  </si>
  <si>
    <t>Intel(R) Core(TM) i5-3340M CPU @ 2.70GHz</t>
  </si>
  <si>
    <t>uam\marisol.achach</t>
  </si>
  <si>
    <t>Intel(R) Core(TM) i5-2467M CPU @ 1.60GHz</t>
  </si>
  <si>
    <t>uam\narciso.acuna</t>
  </si>
  <si>
    <t>Intel(R) Core(TM)2 Duo CPU     E8135  @ 2.66GHz</t>
  </si>
  <si>
    <t>uam\orfi.aguayo</t>
  </si>
  <si>
    <t>Intel(R) Core(TM)2 Duo CPU     E7500  @ 2.93GHz</t>
  </si>
  <si>
    <t>uam\gerardo.alonzo</t>
  </si>
  <si>
    <t>Intel(R) Core(TM) i5-3427U CPU @ 1.80GHz</t>
  </si>
  <si>
    <t>uam\absalon.alvarez</t>
  </si>
  <si>
    <t>Intel(R) Core(TM)2 CPU          6300  @ 1.86GHz</t>
  </si>
  <si>
    <t>uam\antonio.anaya</t>
  </si>
  <si>
    <t>Intel(R) Core(TM) i5-2520M CPU @ 2.50GHz</t>
  </si>
  <si>
    <t>uam\pedro.aquino</t>
  </si>
  <si>
    <t>Intel(R) Core(TM) i3 CPU       M 370  @ 2.40GHz</t>
  </si>
  <si>
    <t>uam\anevi.aranda</t>
  </si>
  <si>
    <t>uam\mariela.arguelles</t>
  </si>
  <si>
    <t>uam\debora.ayala</t>
  </si>
  <si>
    <t>uam\guadalupe.ayala</t>
  </si>
  <si>
    <t>Intel(R) Core(TM) i5-3210M CPU @ 2.50GHz</t>
  </si>
  <si>
    <t>Intel(R) Core(TM)2 Duo CPU     E4600  @ 2.40GHz</t>
  </si>
  <si>
    <t>uam\antonio.barrera</t>
  </si>
  <si>
    <t>uam\francisco.barroso</t>
  </si>
  <si>
    <t>Intel(R) Core(TM) i3 CPU       M 380  @ 2.53GHz</t>
  </si>
  <si>
    <t>uam\helly.burgos</t>
  </si>
  <si>
    <t>206hdh1</t>
  </si>
  <si>
    <t>Intel(R) Xeon(R) CPU E3-1220 V2 @ 3.10GHz</t>
  </si>
  <si>
    <t>uam\jose.campo</t>
  </si>
  <si>
    <t>uam\fermin.cardos</t>
  </si>
  <si>
    <t>uam\jose.carrillo</t>
  </si>
  <si>
    <t>uam\rosa.casanova</t>
  </si>
  <si>
    <t>uam\leopoldo.castillo</t>
  </si>
  <si>
    <t>uam\carlos.castillo</t>
  </si>
  <si>
    <t>uam\tatiana.castillo</t>
  </si>
  <si>
    <t>Intel(R) Core(TM) i7-3615QM CPU @ 2.30GHz</t>
  </si>
  <si>
    <t>uam\eduardo.castro</t>
  </si>
  <si>
    <t>uam\marisol.cen</t>
  </si>
  <si>
    <t>uam\elsy.centeno</t>
  </si>
  <si>
    <t>uam\guadalupe.cervera</t>
  </si>
  <si>
    <t>uam\rocio.chavez</t>
  </si>
  <si>
    <t>uam\martha.chi</t>
  </si>
  <si>
    <t>uam\annete.cirerol</t>
  </si>
  <si>
    <t>uam\julia.diaz</t>
  </si>
  <si>
    <t>uam\luciano.dominguez</t>
  </si>
  <si>
    <t>uam\ruben.dominguez</t>
  </si>
  <si>
    <t>uam\dafne.dominguez</t>
  </si>
  <si>
    <t>uam\patricia.dzib</t>
  </si>
  <si>
    <t>uam\jose.echeverria</t>
  </si>
  <si>
    <t>uam\gretty.escalante</t>
  </si>
  <si>
    <t>uam\jose.escalante</t>
  </si>
  <si>
    <t>uam\eduardo.espinosa</t>
  </si>
  <si>
    <t>uam\eric.esquivel</t>
  </si>
  <si>
    <t>uam\rubi.estrada</t>
  </si>
  <si>
    <t>uam\eugenia.euan</t>
  </si>
  <si>
    <t>uam\karla.falcon</t>
  </si>
  <si>
    <t>uam\argel.farjat</t>
  </si>
  <si>
    <t>2qt33r1</t>
  </si>
  <si>
    <t>uam\bandini.lucia</t>
  </si>
  <si>
    <t>uam\guillermo.fournier</t>
  </si>
  <si>
    <t>uam\maythe.fraire</t>
  </si>
  <si>
    <t>uam\rodrigo.franco</t>
  </si>
  <si>
    <t>Intel(R) Core(TM) i5 CPU       M 450  @ 2.40GHz</t>
  </si>
  <si>
    <t>uam\sofia.fregoso</t>
  </si>
  <si>
    <t>uam\felipe.garcia</t>
  </si>
  <si>
    <t>uam\regina.garza</t>
  </si>
  <si>
    <t>uam\geovanny.giorgana</t>
  </si>
  <si>
    <t>uam\edsi.gomez</t>
  </si>
  <si>
    <t>uam\paulina.gonzalez</t>
  </si>
  <si>
    <t>Intel(R) Core(TM) i3-2120 CPU @ 3.30GHz</t>
  </si>
  <si>
    <t>uam\mayte.gonzalez</t>
  </si>
  <si>
    <t>uam\alejandro.gonzalezn</t>
  </si>
  <si>
    <t>uam\delfina.guedimin</t>
  </si>
  <si>
    <t>uam\jesus.gutierrez</t>
  </si>
  <si>
    <t>uam\susana.guzman</t>
  </si>
  <si>
    <t>uam\rebeca.hernandez</t>
  </si>
  <si>
    <t>uam\guadalupe.hernandez</t>
  </si>
  <si>
    <t>uam\florangely.herrera</t>
  </si>
  <si>
    <t>uam\carlos.hornelas</t>
  </si>
  <si>
    <t>uam\jose.karam</t>
  </si>
  <si>
    <t>uam\francisco.ku</t>
  </si>
  <si>
    <t>uam\natalia.lizama</t>
  </si>
  <si>
    <t>uam\isabel.lizarraga</t>
  </si>
  <si>
    <t>uam\melina.lopez</t>
  </si>
  <si>
    <t>uam\ileana.lopez</t>
  </si>
  <si>
    <t>uam\eli.lopez</t>
  </si>
  <si>
    <t>uam\anunciata.lopez</t>
  </si>
  <si>
    <t>uam\jose.lunam</t>
  </si>
  <si>
    <t>uam\diana.luna</t>
  </si>
  <si>
    <t>uam\maricela.marqueda</t>
  </si>
  <si>
    <t>Intel(R) Core(TM) i3 CPU         540  @ 3.07GHz</t>
  </si>
  <si>
    <t>uam\dora.martinez</t>
  </si>
  <si>
    <t>uam\leonor.martinez</t>
  </si>
  <si>
    <t>uam\cecilia.martinez</t>
  </si>
  <si>
    <t>906hdh1</t>
  </si>
  <si>
    <t>uam\alejandra.mendoza</t>
  </si>
  <si>
    <t>uam\rosa.mijangos</t>
  </si>
  <si>
    <t>uam\greta.molina</t>
  </si>
  <si>
    <t>uam\maria.montalvol</t>
  </si>
  <si>
    <t>uam\diana.morcillo</t>
  </si>
  <si>
    <t>uam\aida.munoz</t>
  </si>
  <si>
    <t>uam\gary.murillo</t>
  </si>
  <si>
    <t>uam\eric.murillo</t>
  </si>
  <si>
    <t>uam\lia.narvaez</t>
  </si>
  <si>
    <t>uam\benjamin.negroe</t>
  </si>
  <si>
    <t>uam\maribel.ojeda</t>
  </si>
  <si>
    <t>uam\julio.ontiveros</t>
  </si>
  <si>
    <t>uam\hansel.ortiz</t>
  </si>
  <si>
    <t>uam\ramiro.ortiz</t>
  </si>
  <si>
    <t>uam\javier.ortiz</t>
  </si>
  <si>
    <t>uam\alicia.ortiz</t>
  </si>
  <si>
    <t>uam\elda.pacheco</t>
  </si>
  <si>
    <t>uam\alexis.palacios</t>
  </si>
  <si>
    <t>uam\elena.palomeque</t>
  </si>
  <si>
    <t>uam\maricarmen.parra</t>
  </si>
  <si>
    <t>uam\luisa.payeras</t>
  </si>
  <si>
    <t>uam\rolando.peniche</t>
  </si>
  <si>
    <t>uam\yngrid.peniche</t>
  </si>
  <si>
    <t>uam\astrid.peniche</t>
  </si>
  <si>
    <t>uam\moctezuma.peraza</t>
  </si>
  <si>
    <t>uam\carlos.perez</t>
  </si>
  <si>
    <t>uam\olga.pinzon</t>
  </si>
  <si>
    <t>uam\juan.puc</t>
  </si>
  <si>
    <t>uam\jessica.ramos</t>
  </si>
  <si>
    <t>uam\maricruz.rejon</t>
  </si>
  <si>
    <t>uam\nidelvia.reyes</t>
  </si>
  <si>
    <t>uam\cinddy.reyes</t>
  </si>
  <si>
    <t>uam\jorge.rivera</t>
  </si>
  <si>
    <t>uam\antonio.rodriguez</t>
  </si>
  <si>
    <t>uam\rocio.rodriguez</t>
  </si>
  <si>
    <t>uam\mayte.rodriguez</t>
  </si>
  <si>
    <t>uam\yazmin.sabido</t>
  </si>
  <si>
    <t>uam\miriam.sanchez</t>
  </si>
  <si>
    <t>uam\maria.sanchezt</t>
  </si>
  <si>
    <t>uam\carmen.sandoval</t>
  </si>
  <si>
    <t>uam\andrea.sansores</t>
  </si>
  <si>
    <t>uam\maria.sansores</t>
  </si>
  <si>
    <t>uam\alfredo.solis</t>
  </si>
  <si>
    <t>uam\marisol.tello</t>
  </si>
  <si>
    <t>uam\martha.tello</t>
  </si>
  <si>
    <t>uam\arturo.terrazas</t>
  </si>
  <si>
    <t>uam\fernando.torreblanca</t>
  </si>
  <si>
    <t>uam\judith.towle</t>
  </si>
  <si>
    <t>uam\elizabeth.urias</t>
  </si>
  <si>
    <t>uam\gabriel.urzaiz</t>
  </si>
  <si>
    <t>uam\andrea.urzua</t>
  </si>
  <si>
    <t>uam\ileana.varguez</t>
  </si>
  <si>
    <t>uam\luis.vazquez</t>
  </si>
  <si>
    <t>uam\david.vegue</t>
  </si>
  <si>
    <t>uam\martha.ventura</t>
  </si>
  <si>
    <t>uam\marisol.vera</t>
  </si>
  <si>
    <t>uam\anna.vidal</t>
  </si>
  <si>
    <t>uam\carlos.wabi</t>
  </si>
  <si>
    <t>uam\antonio.zaldivar</t>
  </si>
  <si>
    <t>uam\jaime.zaldivar</t>
  </si>
  <si>
    <t>uam\silvia.zapata</t>
  </si>
  <si>
    <t>uam\mercedes.zarate</t>
  </si>
  <si>
    <t>MXL2470HQL</t>
  </si>
  <si>
    <t>BMXMJ81</t>
  </si>
  <si>
    <t>Optiplex GX620</t>
  </si>
  <si>
    <t>DPXMJ81</t>
  </si>
  <si>
    <t>BVYMJ81</t>
  </si>
  <si>
    <t>5PXMJ81</t>
  </si>
  <si>
    <t>BTYMJ81</t>
  </si>
  <si>
    <t>HWXMJ81</t>
  </si>
  <si>
    <t>8SXMJ81</t>
  </si>
  <si>
    <t>8RXMJ81</t>
  </si>
  <si>
    <t>FTYMJ81</t>
  </si>
  <si>
    <t>DVYMJ81</t>
  </si>
  <si>
    <t>1TXMJ81</t>
  </si>
  <si>
    <t>9TXMJ81</t>
  </si>
  <si>
    <t>2SXMJ81</t>
  </si>
  <si>
    <t>1QXMJ81</t>
  </si>
  <si>
    <t>DSXMJ81</t>
  </si>
  <si>
    <t>JNXMJ81</t>
  </si>
  <si>
    <t>9NXMJ81</t>
  </si>
  <si>
    <t>GSXMJ81</t>
  </si>
  <si>
    <t>BLXMJ81</t>
  </si>
  <si>
    <t>JVYMJ81</t>
  </si>
  <si>
    <t>3MXMJ81</t>
  </si>
  <si>
    <t>JRXMJ81</t>
  </si>
  <si>
    <t>FMXMJ81</t>
  </si>
  <si>
    <t>8BXMJ81</t>
  </si>
  <si>
    <t>BRXMJ81</t>
  </si>
  <si>
    <t>6NXMJ81</t>
  </si>
  <si>
    <t>Alumnos</t>
  </si>
  <si>
    <t>Almacen</t>
  </si>
  <si>
    <t>Recepción</t>
  </si>
  <si>
    <t>Estudio Socioeconómico</t>
  </si>
  <si>
    <t>8SLDXD1</t>
  </si>
  <si>
    <t>7VLDXD1</t>
  </si>
  <si>
    <t>4WKDXD1</t>
  </si>
  <si>
    <t>Optiplex 746</t>
  </si>
  <si>
    <t>3TKDXD1</t>
  </si>
  <si>
    <t>3NLDXD1</t>
  </si>
  <si>
    <t>Sala 9</t>
  </si>
  <si>
    <t>LAP399</t>
  </si>
  <si>
    <t>uam\maria.escobedo</t>
  </si>
  <si>
    <t>Escobedo García, María Adela</t>
  </si>
  <si>
    <t>PC530</t>
  </si>
  <si>
    <t>uam\florisela.castillo</t>
  </si>
  <si>
    <t>Castillo Quijano, Florisela</t>
  </si>
  <si>
    <t>PC624</t>
  </si>
  <si>
    <t>Sabido Perera, Yazmín Orquidia</t>
  </si>
  <si>
    <t>uam\carlos.garcia</t>
  </si>
  <si>
    <t>García López, Carlos Daniel</t>
  </si>
  <si>
    <t>ctgcnm1</t>
  </si>
  <si>
    <t>robert.oneill</t>
  </si>
  <si>
    <t>sergio.larraguivel</t>
  </si>
  <si>
    <t>lizbeth.molina</t>
  </si>
  <si>
    <t>carlos.garcia</t>
  </si>
  <si>
    <t>gonzalo.romero@anahuac.mx</t>
  </si>
  <si>
    <t>LAP801A</t>
  </si>
  <si>
    <t>juan.valencia@anahuac.mx</t>
  </si>
  <si>
    <t>maria.medina@anahuac.mx</t>
  </si>
  <si>
    <t>carlos.garcia@anahuac.mx</t>
  </si>
  <si>
    <t>lizbeth.molina@anahuac.mx</t>
  </si>
  <si>
    <t>400DQM1</t>
  </si>
  <si>
    <t>carolina.silveira</t>
  </si>
  <si>
    <t>laura.ortega</t>
  </si>
  <si>
    <t>Ortega Rosado, Laura Elena</t>
  </si>
  <si>
    <t>LAP698</t>
  </si>
  <si>
    <t>yermak.duarte</t>
  </si>
  <si>
    <t>Duarte Rosado, Yermak Alexandro</t>
  </si>
  <si>
    <t>luis.gutierrez</t>
  </si>
  <si>
    <t>MAC251</t>
  </si>
  <si>
    <t>Burgos Montes de Oca, María Cristina</t>
  </si>
  <si>
    <t>PC477</t>
  </si>
  <si>
    <t>aida.tamayo</t>
  </si>
  <si>
    <t>Tamayo Escalante, Aida Dayana</t>
  </si>
  <si>
    <t>niurka.trujillo</t>
  </si>
  <si>
    <t>Trujillo Paredes, Niurka</t>
  </si>
  <si>
    <t>alejandrina.mejia</t>
  </si>
  <si>
    <t>Mejía Ricalde, Alejandrina</t>
  </si>
  <si>
    <t>uam\laura.ortega</t>
  </si>
  <si>
    <t>uam\yermak.duarte</t>
  </si>
  <si>
    <t>qp93507w0tf</t>
  </si>
  <si>
    <t>qp9350760tf</t>
  </si>
  <si>
    <t>uam\cristina.burgos</t>
  </si>
  <si>
    <t>uam\aida.tamayo</t>
  </si>
  <si>
    <t>uam\niurka.trujillo</t>
  </si>
  <si>
    <t>aida.tamayo@anahuac.mx</t>
  </si>
  <si>
    <t>alejandrina.mejia@anahuac.mx</t>
  </si>
  <si>
    <t>carolina.silveira@anahuac.mx</t>
  </si>
  <si>
    <t>georgina.espinosa@anahuac.mx</t>
  </si>
  <si>
    <t>luis.gutierrez@anahuac.mx</t>
  </si>
  <si>
    <t>ericka.contreras@anahuac.mx</t>
  </si>
  <si>
    <t>S008</t>
  </si>
  <si>
    <t>Windows 32 y 64bits</t>
  </si>
  <si>
    <r>
      <t xml:space="preserve">Licencia 64 bits: </t>
    </r>
    <r>
      <rPr>
        <b/>
        <sz val="11"/>
        <color indexed="8"/>
        <rFont val="Arial"/>
        <family val="2"/>
      </rPr>
      <t xml:space="preserve">9710 0096 6937 3403 B443 38G8 </t>
    </r>
    <r>
      <rPr>
        <sz val="11"/>
        <color indexed="8"/>
        <rFont val="Arial"/>
        <family val="2"/>
      </rPr>
      <t>Puerto e ip: 25734@</t>
    </r>
    <r>
      <rPr>
        <b/>
        <sz val="11"/>
        <color indexed="8"/>
        <rFont val="Arial"/>
        <family val="2"/>
      </rPr>
      <t>10.0.28.18</t>
    </r>
  </si>
  <si>
    <t>MXL2470HQX</t>
  </si>
  <si>
    <t>MXL2470HRN</t>
  </si>
  <si>
    <t>MXLQ31083R</t>
  </si>
  <si>
    <t>A006</t>
  </si>
  <si>
    <t>Adobe After Effects CS5.5</t>
  </si>
  <si>
    <t>1023-1005-0633-8735-5165-6917</t>
  </si>
  <si>
    <t>1023-0002-1442-2887-8552-8754</t>
  </si>
  <si>
    <t>A008</t>
  </si>
  <si>
    <t>Adobe Audition CS5.5</t>
  </si>
  <si>
    <t>1137-1005-6683-3643-4387-2410</t>
  </si>
  <si>
    <t>1137-0003-8485-7558-5632-1795</t>
  </si>
  <si>
    <t>A010</t>
  </si>
  <si>
    <t xml:space="preserve">Adobe </t>
  </si>
  <si>
    <t>Adobe Captivate 5.5</t>
  </si>
  <si>
    <t>1368-0003-8720-9696-4240-8187</t>
  </si>
  <si>
    <t>1368-1001-0787-0790-9785-5519</t>
  </si>
  <si>
    <t>A025</t>
  </si>
  <si>
    <t>Adobe Premier Pro CS5.5</t>
  </si>
  <si>
    <t>1132-1272-2448-8980-0208-0509</t>
  </si>
  <si>
    <t>1132-0511-5590-5076-4305-6397</t>
  </si>
  <si>
    <t>A029</t>
  </si>
  <si>
    <t>Arena Student 7.0</t>
  </si>
  <si>
    <t>Libre, estudiantes</t>
  </si>
  <si>
    <t>A037</t>
  </si>
  <si>
    <t xml:space="preserve">Autocad 2014 </t>
  </si>
  <si>
    <t>serial: 378-49558862 Key: 001F1</t>
  </si>
  <si>
    <t>A040</t>
  </si>
  <si>
    <t>Adobe Design Premium CS5.5</t>
  </si>
  <si>
    <t>1407-1215-1510-2677-1534-8135</t>
  </si>
  <si>
    <t>A041</t>
  </si>
  <si>
    <t>1407-0076-5480-4711-3214-9630</t>
  </si>
  <si>
    <t>A044</t>
  </si>
  <si>
    <t>Captivate 6</t>
  </si>
  <si>
    <t>Captivate 7</t>
  </si>
  <si>
    <t>A045</t>
  </si>
  <si>
    <t>Adobe Design Premium CS6</t>
  </si>
  <si>
    <t>A046</t>
  </si>
  <si>
    <t>A047</t>
  </si>
  <si>
    <t>After Effects CS6</t>
  </si>
  <si>
    <t>A048</t>
  </si>
  <si>
    <t>Audition CS6</t>
  </si>
  <si>
    <t>A049</t>
  </si>
  <si>
    <t>Premiere CS6</t>
  </si>
  <si>
    <t>EN DD ETIQUETADO</t>
  </si>
  <si>
    <t>Autodesk_3ds_Max_2014_</t>
  </si>
  <si>
    <t>Serial:378-15935791      Key: 128F1</t>
  </si>
  <si>
    <t>Autodesk_3ds_Max_Design_2013</t>
  </si>
  <si>
    <t>Serial:373-41635980      Key: 4950</t>
  </si>
  <si>
    <t>Autodesk_Maya_2014_</t>
  </si>
  <si>
    <t>Serial:378-15935791      Key: 657F1</t>
  </si>
  <si>
    <t>Autodesk_Revit_2014_</t>
  </si>
  <si>
    <t>Serial:378-49558862       Key 829F1</t>
  </si>
  <si>
    <t>M002_14</t>
  </si>
  <si>
    <t>Microsoft Office Visio Professional 2003</t>
  </si>
  <si>
    <t>M002_23</t>
  </si>
  <si>
    <t>Microsoft Windows 7 SP1 x86</t>
  </si>
  <si>
    <t>M002_24</t>
  </si>
  <si>
    <t>Microsoft Windows 7 SP1 x64</t>
  </si>
  <si>
    <t>M002_39</t>
  </si>
  <si>
    <t>Microsoft Windows 7 X64 SP1</t>
  </si>
  <si>
    <t>Drivers hasta 780 Junio 2011</t>
  </si>
  <si>
    <t>M002_40</t>
  </si>
  <si>
    <t>Drivers hasta 780 y 990 Julio 2011</t>
  </si>
  <si>
    <t>N002</t>
  </si>
  <si>
    <t>NetOp 7.6 Remote Control</t>
  </si>
  <si>
    <t>Copia 1 G: UK00765-S7G1-0DEF00-1406-B53823 Copia 2 G:UK00765-S7G1-0DEF00-2280-B53822 Copia 3 G:UK00765-S7G1-0DEF00-4E48-B53824 Copia 4 H:UK00765-S7H5-0DEF00-8A74-B4C186</t>
  </si>
  <si>
    <t>P004</t>
  </si>
  <si>
    <t xml:space="preserve">MAC </t>
  </si>
  <si>
    <t>Parallels Desktop para mac</t>
  </si>
  <si>
    <t>S005</t>
  </si>
  <si>
    <t>SPSS 13</t>
  </si>
  <si>
    <r>
      <t xml:space="preserve">Serial: 3682277 </t>
    </r>
    <r>
      <rPr>
        <sz val="11"/>
        <color rgb="FFFF0000"/>
        <rFont val="Arial"/>
        <family val="2"/>
      </rPr>
      <t>*VENCE EL 30 DE JUNIO DEL 2011 AMBAS LICENCIAS</t>
    </r>
  </si>
  <si>
    <t>192.168.0.40</t>
  </si>
  <si>
    <t>7Z34400</t>
  </si>
  <si>
    <t>172.21.39.1</t>
  </si>
  <si>
    <t>192.168.0.6</t>
  </si>
  <si>
    <t>Laserjet 2300N</t>
  </si>
  <si>
    <t>VERTICE</t>
  </si>
  <si>
    <t>CNBFB88909</t>
  </si>
  <si>
    <t>192.168.0.42</t>
  </si>
  <si>
    <t>192.168.0.12</t>
  </si>
  <si>
    <t>192.168.0.14</t>
  </si>
  <si>
    <t>VND3C18374</t>
  </si>
  <si>
    <t>E8BY357405</t>
  </si>
  <si>
    <t>LASERJET P4015N</t>
  </si>
  <si>
    <t>CNDY922769</t>
  </si>
  <si>
    <t>192.168.0.33</t>
  </si>
  <si>
    <t>192.168.0.20</t>
  </si>
  <si>
    <t>192.168.0.5</t>
  </si>
  <si>
    <t>COMPRAS-SERVICIOS GENERALES</t>
  </si>
  <si>
    <t>FS-1035MFP/L</t>
  </si>
  <si>
    <t>LASER</t>
  </si>
  <si>
    <t>NW12201457</t>
  </si>
  <si>
    <t>172.21.6.13</t>
  </si>
  <si>
    <t>HACIENDA MAYAB</t>
  </si>
  <si>
    <t>5PHT4B1</t>
  </si>
  <si>
    <t>192.168.0.35</t>
  </si>
  <si>
    <t>HACIENDA</t>
  </si>
  <si>
    <t>192.168.0.38</t>
  </si>
  <si>
    <t>192.168.0.22</t>
  </si>
  <si>
    <t>172.21.29.51</t>
  </si>
  <si>
    <t>TASKALFA 420i</t>
  </si>
  <si>
    <t>QHB0514572</t>
  </si>
  <si>
    <t>172.21.6.1</t>
  </si>
  <si>
    <t>GL8NGN1</t>
  </si>
  <si>
    <t>192.168.0.31</t>
  </si>
  <si>
    <t>CND1H12581</t>
  </si>
  <si>
    <t>192.168.0.28</t>
  </si>
  <si>
    <t>OFFICEJET PRO X476DW</t>
  </si>
  <si>
    <t>CN34GCJ0H0</t>
  </si>
  <si>
    <t>192.168.0.43</t>
  </si>
  <si>
    <t>1710N</t>
  </si>
  <si>
    <t>CALL CENTER</t>
  </si>
  <si>
    <t>BY6ZW91</t>
  </si>
  <si>
    <t>192.168.0.2</t>
  </si>
  <si>
    <t>VA-POSGRADOS Y EDUCACION ONTINUA</t>
  </si>
  <si>
    <t>CN373EJ03Z</t>
  </si>
  <si>
    <t>192.168.0.25</t>
  </si>
  <si>
    <t>VA- Frente a Mercedes Zarate</t>
  </si>
  <si>
    <t>BUSSINESS INKJET 2800</t>
  </si>
  <si>
    <t>NUTRICION (Dr.Pompeyo)</t>
  </si>
  <si>
    <t>TH79K5Z05</t>
  </si>
  <si>
    <t>Ed.9</t>
  </si>
  <si>
    <t>FS-6525MFP</t>
  </si>
  <si>
    <t>NWZ2802657</t>
  </si>
  <si>
    <t>LASERJET CP1518ni</t>
  </si>
  <si>
    <t>CND0169867</t>
  </si>
  <si>
    <t>TASKALFA 4500i</t>
  </si>
  <si>
    <t>MULTIFUNCIONAL DE ARQUITECTURA</t>
  </si>
  <si>
    <t>N431901908</t>
  </si>
  <si>
    <t>DESKJET 1220C</t>
  </si>
  <si>
    <t>DISEÑO- LIZET PEDRERO</t>
  </si>
  <si>
    <t>SG17S13022</t>
  </si>
  <si>
    <t>OFFICEJET C5580</t>
  </si>
  <si>
    <t>INGENIERIA - Ing. Anaya</t>
  </si>
  <si>
    <t>MY940C20DM</t>
  </si>
  <si>
    <t>RECTORIA</t>
  </si>
  <si>
    <t>RECTORIA - LUIS GUTIERREZ</t>
  </si>
  <si>
    <t>JQ8ZW91</t>
  </si>
  <si>
    <t>LASERJET P2055DN</t>
  </si>
  <si>
    <t>RECTORIA - PADRE PARDO</t>
  </si>
  <si>
    <t>CNB9923934</t>
  </si>
  <si>
    <t>KM 4050</t>
  </si>
  <si>
    <t>MULTIFUNCIONAL MEDICINA</t>
  </si>
  <si>
    <t>6Z01915</t>
  </si>
  <si>
    <t>MEDICINA</t>
  </si>
  <si>
    <t>MEDICINA - LABORATORIO</t>
  </si>
  <si>
    <t>8B8NGN1</t>
  </si>
  <si>
    <t>ERICK MURILLO</t>
  </si>
  <si>
    <t>LASERJET 1200</t>
  </si>
  <si>
    <t>CONTABILIDAD (Maribel)</t>
  </si>
  <si>
    <t>CONTABILIDAD (C. Eugenia Euan)</t>
  </si>
  <si>
    <t>USCB412993</t>
  </si>
  <si>
    <t>JMWGGN1</t>
  </si>
  <si>
    <t>192.168.0.16</t>
  </si>
  <si>
    <t>Acevedo Vales, María Alejandrina</t>
  </si>
  <si>
    <t>LAP628</t>
  </si>
  <si>
    <t>LAP716</t>
  </si>
  <si>
    <t>uam\erika.escalante</t>
  </si>
  <si>
    <t>Escalante Ayuso, Erika María</t>
  </si>
  <si>
    <t>uam\maria.lara</t>
  </si>
  <si>
    <t>uam\ximena.ampudia</t>
  </si>
  <si>
    <t>Ampudia López-Cortijo, Ximena</t>
  </si>
  <si>
    <t>PC2289</t>
  </si>
  <si>
    <t>PC2581</t>
  </si>
  <si>
    <t>uam\marian.alpizar</t>
  </si>
  <si>
    <t>Alpizar Rodríguez, Marian</t>
  </si>
  <si>
    <t>PC524</t>
  </si>
  <si>
    <t>uam\juliana.caceres</t>
  </si>
  <si>
    <t>Cáceres Medina, Juliana Margarita</t>
  </si>
  <si>
    <t>uam\flor.miranda</t>
  </si>
  <si>
    <t>Miranda Rosado, Flor Marina</t>
  </si>
  <si>
    <t>PC702</t>
  </si>
  <si>
    <t>uam\asuncion.dominguez</t>
  </si>
  <si>
    <t>Domínguez Ayora, Asunción del Rosario</t>
  </si>
  <si>
    <t>PC709</t>
  </si>
  <si>
    <t>uam\andres.oliva</t>
  </si>
  <si>
    <t>Oliva Avilés, Andrés Iván</t>
  </si>
  <si>
    <t>Echazarreta Montero, Fabiola</t>
  </si>
  <si>
    <t>PC725</t>
  </si>
  <si>
    <t>Lara Lizarraga, Maria Simoneta</t>
  </si>
  <si>
    <t>Rodríguez Vargas, Fernando</t>
  </si>
  <si>
    <t>uam\gabriela.perez</t>
  </si>
  <si>
    <t>Vostro 3460</t>
  </si>
  <si>
    <t>1xz2py1</t>
  </si>
  <si>
    <t>Intel(R) Core(TM) i5-3230M CPU @ 2.60GHz</t>
  </si>
  <si>
    <t>cp5k0l1</t>
  </si>
  <si>
    <t>8q5k0l1</t>
  </si>
  <si>
    <t>4q5k0l1</t>
  </si>
  <si>
    <t>ctj3nm1</t>
  </si>
  <si>
    <t>dkbbnm1</t>
  </si>
  <si>
    <t>dk9cnm1</t>
  </si>
  <si>
    <t>5p5k0l1</t>
  </si>
  <si>
    <t>mariana.vargas</t>
  </si>
  <si>
    <t>katia.ramos</t>
  </si>
  <si>
    <t>alejandrina.acevedo</t>
  </si>
  <si>
    <t>erika.escalante</t>
  </si>
  <si>
    <t>maria.lara</t>
  </si>
  <si>
    <t>ximena.ampudia</t>
  </si>
  <si>
    <t>karla.mezquita</t>
  </si>
  <si>
    <t>viridiana.casas</t>
  </si>
  <si>
    <t>jaime.olivera</t>
  </si>
  <si>
    <t>marian.alpizar</t>
  </si>
  <si>
    <t>laura.hernandez</t>
  </si>
  <si>
    <t>juliana.caceres</t>
  </si>
  <si>
    <t>roger.mena</t>
  </si>
  <si>
    <t>maria.pineda</t>
  </si>
  <si>
    <t>flor.miranda</t>
  </si>
  <si>
    <t>asuncion.dominguez</t>
  </si>
  <si>
    <t>susana.gutierrez</t>
  </si>
  <si>
    <t>andres.oliva</t>
  </si>
  <si>
    <t>nancy.quijano</t>
  </si>
  <si>
    <t>fabiola.echazarreta</t>
  </si>
  <si>
    <t>ana.lavalle</t>
  </si>
  <si>
    <t>andrea.grajales</t>
  </si>
  <si>
    <t>gonzalo.torres</t>
  </si>
  <si>
    <t>fernando.rodriguez</t>
  </si>
  <si>
    <t>daylin.romero</t>
  </si>
  <si>
    <t>jossue.couoh</t>
  </si>
  <si>
    <t>Abogada</t>
  </si>
  <si>
    <t>Coordinación de investigación</t>
  </si>
  <si>
    <t>Coordinador de Posgrados</t>
  </si>
  <si>
    <t>Dirección de desarrollo académico e investigación</t>
  </si>
  <si>
    <t>jorge.peniche</t>
  </si>
  <si>
    <t>josue.arjona</t>
  </si>
  <si>
    <t>1023-0004-9121-0223-1912-4606</t>
  </si>
  <si>
    <t>1023-1002-3190-0743-4369-0401</t>
  </si>
  <si>
    <t>1132-1682-5845-7407-3769-2597</t>
  </si>
  <si>
    <t>1132-0597-9781-6043-8055-1158</t>
  </si>
  <si>
    <t>1137-0004-3019-1997-1732-9087</t>
  </si>
  <si>
    <t>Especialista de Diseño Instruccional</t>
  </si>
  <si>
    <t>Reportero de la Coordinacion de Comunicacion</t>
  </si>
  <si>
    <t>OptiPlex 620</t>
  </si>
  <si>
    <t>CNXMJ81</t>
  </si>
  <si>
    <t>10.0.91.20</t>
  </si>
  <si>
    <t>10.0.91.21</t>
  </si>
  <si>
    <t>10.0.91.22</t>
  </si>
  <si>
    <t>10.0.91.25</t>
  </si>
  <si>
    <t>10.0.91.26</t>
  </si>
  <si>
    <t>MXL23103L</t>
  </si>
  <si>
    <t>MXL2310840</t>
  </si>
  <si>
    <t>07/082014</t>
  </si>
  <si>
    <t>10.0.60.10</t>
  </si>
  <si>
    <t>10.0.60.11</t>
  </si>
  <si>
    <t>10.0.60.12</t>
  </si>
  <si>
    <t>10.0.61.21</t>
  </si>
  <si>
    <t>10.0.61.20</t>
  </si>
  <si>
    <t>10.0.61.24</t>
  </si>
  <si>
    <t>10.0.50.121</t>
  </si>
  <si>
    <t>10.0.50.122</t>
  </si>
  <si>
    <t>10.0.50.123</t>
  </si>
  <si>
    <t>10.0.50.124</t>
  </si>
  <si>
    <t>10.0.50.125</t>
  </si>
  <si>
    <t>HP COMPAQ PRO 6300</t>
  </si>
  <si>
    <t>10.0.50.126</t>
  </si>
  <si>
    <t>10.0.50.131</t>
  </si>
  <si>
    <t>10.0.51.231</t>
  </si>
  <si>
    <t>10.0.51.232</t>
  </si>
  <si>
    <t>10.0.51.233</t>
  </si>
  <si>
    <t>10.0.51.241</t>
  </si>
  <si>
    <t>10.0.51.242</t>
  </si>
  <si>
    <t>10.0.60.13</t>
  </si>
  <si>
    <t>David Us</t>
  </si>
  <si>
    <t>10.0.61.22</t>
  </si>
  <si>
    <t>10.0.61.23</t>
  </si>
  <si>
    <t>MXL2470HRP</t>
  </si>
  <si>
    <t>MXL2470HRY</t>
  </si>
  <si>
    <t>MXL2470HQW</t>
  </si>
  <si>
    <t>MXL2470HNS</t>
  </si>
  <si>
    <t>MXL2470HRD</t>
  </si>
  <si>
    <t>MXL2470HRH</t>
  </si>
  <si>
    <t>MXL2470HQP</t>
  </si>
  <si>
    <t>MXL2470HMN</t>
  </si>
  <si>
    <t>MXL2470HMP</t>
  </si>
  <si>
    <t>MXL2470HR6</t>
  </si>
  <si>
    <t>10.0.50.143</t>
  </si>
  <si>
    <t>10.0.50.15</t>
  </si>
  <si>
    <t>LAP481</t>
  </si>
  <si>
    <t>uam\ernesto.saldania</t>
  </si>
  <si>
    <t>LAP650</t>
  </si>
  <si>
    <t>LAP708</t>
  </si>
  <si>
    <t>uam\daniel.peraza</t>
  </si>
  <si>
    <t>PC214</t>
  </si>
  <si>
    <t>PC356</t>
  </si>
  <si>
    <t>uam\lucely.escarcega</t>
  </si>
  <si>
    <t>PC490</t>
  </si>
  <si>
    <t>uam\natalia.gonzalez</t>
  </si>
  <si>
    <t>PC512</t>
  </si>
  <si>
    <t>PC551</t>
  </si>
  <si>
    <t>PC579A</t>
  </si>
  <si>
    <t>uam\maria.espinosag</t>
  </si>
  <si>
    <t>PC634</t>
  </si>
  <si>
    <t>uam\maria.uicab</t>
  </si>
  <si>
    <t>PC712</t>
  </si>
  <si>
    <t>uam\laura.hernandez</t>
  </si>
  <si>
    <t>PC734</t>
  </si>
  <si>
    <t>uam\maria.castro</t>
  </si>
  <si>
    <t>PC736</t>
  </si>
  <si>
    <t>uam\nina.allen</t>
  </si>
  <si>
    <t>uam\ana.copland</t>
  </si>
  <si>
    <t>PC750</t>
  </si>
  <si>
    <t>PC752</t>
  </si>
  <si>
    <t>uam\yazmin.zapata</t>
  </si>
  <si>
    <t>uam\catalina.palomo</t>
  </si>
  <si>
    <t>uam\alejandrina.mejia</t>
  </si>
  <si>
    <t>PCREPORT</t>
  </si>
  <si>
    <t>estephani.delagarza</t>
  </si>
  <si>
    <t>ernesto.saldania</t>
  </si>
  <si>
    <t>anahi.echeverria</t>
  </si>
  <si>
    <t>daniel.peraza</t>
  </si>
  <si>
    <t>kristen.enyedy</t>
  </si>
  <si>
    <t>natalia.gonzalez</t>
  </si>
  <si>
    <t>andres.alpuche</t>
  </si>
  <si>
    <t>maria.espinosag</t>
  </si>
  <si>
    <t>abbygail.mendez</t>
  </si>
  <si>
    <t>maria.castro</t>
  </si>
  <si>
    <t>nina.allen</t>
  </si>
  <si>
    <t>jessica.fuentes</t>
  </si>
  <si>
    <t>nelly.garcia</t>
  </si>
  <si>
    <t>ana.copland</t>
  </si>
  <si>
    <t>mariana.tzab</t>
  </si>
  <si>
    <t>alfonso.villareal</t>
  </si>
  <si>
    <t>yazmin.zapata</t>
  </si>
  <si>
    <t>francia.peniche</t>
  </si>
  <si>
    <t>catalina.palomo</t>
  </si>
  <si>
    <t>7vldxd1</t>
  </si>
  <si>
    <t>bn62cs1</t>
  </si>
  <si>
    <t>bbw4bn1</t>
  </si>
  <si>
    <t>Peraza Zermeño, Daniel</t>
  </si>
  <si>
    <t>qp9350730tf</t>
  </si>
  <si>
    <t>Escárcega Galera, Lucely de los Ángeles</t>
  </si>
  <si>
    <t>cthbnm1</t>
  </si>
  <si>
    <t>González Gutiérrez, Ligia Natalia</t>
  </si>
  <si>
    <t>hvmmzv1</t>
  </si>
  <si>
    <t>Espinosa Garza, María de la Asunción Cecilia</t>
  </si>
  <si>
    <t>ctk6nm1</t>
  </si>
  <si>
    <t>Hernández Moreno, Laura</t>
  </si>
  <si>
    <t>Castro Landeros, Maria Alicia</t>
  </si>
  <si>
    <t>Allen Novelo, Nina Rosa</t>
  </si>
  <si>
    <t>dkb9nm1</t>
  </si>
  <si>
    <t>dk95nm1</t>
  </si>
  <si>
    <t>Copland Amaya, Ana Meybel</t>
  </si>
  <si>
    <t>Zapata Díaz, Yazmín Antonia</t>
  </si>
  <si>
    <t>Peniche Pavia, Francia</t>
  </si>
  <si>
    <t>HP TouchSmart 7320 Lavaca-B PC 1.04</t>
  </si>
  <si>
    <t>mxl231082v</t>
  </si>
  <si>
    <t>ctf4nm1</t>
  </si>
  <si>
    <t>Palomo Gasca, Catalina</t>
  </si>
  <si>
    <t>Asistente de Calidad Académica</t>
  </si>
  <si>
    <t>Diseñadora</t>
  </si>
  <si>
    <t>Coordinación Programa Egresados</t>
  </si>
  <si>
    <t>Asistente de dirección</t>
  </si>
  <si>
    <t>Escuela de Diseño</t>
  </si>
  <si>
    <t>Escuela de Comunicación</t>
  </si>
  <si>
    <t>Escuela de Psicología</t>
  </si>
  <si>
    <t>Coordinador de Posgrado</t>
  </si>
  <si>
    <t>Ultima Actualizacion</t>
  </si>
  <si>
    <t xml:space="preserve">Ultima Actualizacion </t>
  </si>
  <si>
    <t>OPTIPLEX 9020</t>
  </si>
  <si>
    <t>1CTKW12</t>
  </si>
  <si>
    <t>1CTDW12</t>
  </si>
  <si>
    <t>1CNHW12</t>
  </si>
  <si>
    <t>1CJGW12</t>
  </si>
  <si>
    <t>1CSHW12</t>
  </si>
  <si>
    <t>1CSJW12</t>
  </si>
  <si>
    <t>1CMHW12</t>
  </si>
  <si>
    <t>1CQGW12</t>
  </si>
  <si>
    <t>1CRCW12</t>
  </si>
  <si>
    <t>1CVDW12</t>
  </si>
  <si>
    <t>1CRJW12</t>
  </si>
  <si>
    <t>1CNDW12</t>
  </si>
  <si>
    <t>1CGJW12</t>
  </si>
  <si>
    <t>1CRKW12</t>
  </si>
  <si>
    <t>1CTGW12</t>
  </si>
  <si>
    <t>1CJJW12</t>
  </si>
  <si>
    <t>1CSFW12</t>
  </si>
  <si>
    <t>1CRGW12</t>
  </si>
  <si>
    <t>1CQKW12</t>
  </si>
  <si>
    <t>1CQJW12</t>
  </si>
  <si>
    <t>1CNJW12</t>
  </si>
  <si>
    <t>1CMJW12</t>
  </si>
  <si>
    <t>1CKGW12</t>
  </si>
  <si>
    <t>1CTHW12</t>
  </si>
  <si>
    <t>1CHFW12</t>
  </si>
  <si>
    <t>1CGDW12</t>
  </si>
  <si>
    <t>1CMKW12</t>
  </si>
  <si>
    <t>1CLGW12</t>
  </si>
  <si>
    <t>1CLFW12</t>
  </si>
  <si>
    <t>1CQFW12</t>
  </si>
  <si>
    <t>1CSKW12</t>
  </si>
  <si>
    <t>1CJKW12</t>
  </si>
  <si>
    <t>1CPCW12</t>
  </si>
  <si>
    <t>1CQCW12</t>
  </si>
  <si>
    <t>1CKJW12</t>
  </si>
  <si>
    <t>1CMGW12</t>
  </si>
  <si>
    <t>1CTJW12</t>
  </si>
  <si>
    <t>1CLKW12</t>
  </si>
  <si>
    <t>1CPFW12</t>
  </si>
  <si>
    <t>1CSGW12</t>
  </si>
  <si>
    <t>1CQDW12</t>
  </si>
  <si>
    <t>1CSCW12</t>
  </si>
  <si>
    <t>CN-0VYTW5-72872-44H-AVYS</t>
  </si>
  <si>
    <t>CN-0VYTW5-72872-44H-AAVS</t>
  </si>
  <si>
    <t>CN-0VYTW5-72872-44H-ACFS</t>
  </si>
  <si>
    <t>CN-0VYTW5-72872-44H-A02S</t>
  </si>
  <si>
    <t>CN-0VYTW5-72872-44H-AVNS</t>
  </si>
  <si>
    <t>CN-0VYTW5-72872-44H-AVUS</t>
  </si>
  <si>
    <t>CN-0VYTW5-72872-44H-AVHS</t>
  </si>
  <si>
    <t>CN-0VYTW5-72872-44H-ARDS</t>
  </si>
  <si>
    <t>CN-0VYTW5-72872-44H-ACKS</t>
  </si>
  <si>
    <t>CN-0VYTW5-72872-44H-AUMS</t>
  </si>
  <si>
    <t>CN-0VYTW5-72872-44H-ACVS</t>
  </si>
  <si>
    <t>CN-0VYTW5-72872-44H-AWES</t>
  </si>
  <si>
    <t>CN-0VYTW5-72872-44H-AALS</t>
  </si>
  <si>
    <t>CN-0VYTW5-72872-44H-AY2S</t>
  </si>
  <si>
    <t>CN-0VYTW5-72872-44H-AC4S</t>
  </si>
  <si>
    <t>CN-0VYTW5-72872-44H-AC5S</t>
  </si>
  <si>
    <t>CN-0VYTW5-72872-44H-AVAS</t>
  </si>
  <si>
    <t>CN-0VYTW5-72872-44H-AAUS</t>
  </si>
  <si>
    <t>CN-0VYTW5-72872-44H-AWCS</t>
  </si>
  <si>
    <t>CN-0VYTW5-72872-44H-AVDS</t>
  </si>
  <si>
    <t>CN-0VYTW5-72872-44H-ACES</t>
  </si>
  <si>
    <t>CN-0VYTW5-72872-44H-ARMS</t>
  </si>
  <si>
    <t>CN-0VYTW5-72872-44H-AVFS</t>
  </si>
  <si>
    <t>CN-0VYTW5-72872-44H-AY0S</t>
  </si>
  <si>
    <t>CN-0VYTW5-72872-44H-ACWS</t>
  </si>
  <si>
    <t>CN-0VYTW5-72872-44H-AY6S</t>
  </si>
  <si>
    <t>CN-0VYTW5-72872-44H-AVPS</t>
  </si>
  <si>
    <t>CN-0VYTW5-72872-44H-AC1S</t>
  </si>
  <si>
    <t>CN-0VYTW5-72872-44H-ACTS</t>
  </si>
  <si>
    <t>CN-0VYTW5-72872-44H-A8FS</t>
  </si>
  <si>
    <t>CN-0VYTW5-72872-44H-AAFS</t>
  </si>
  <si>
    <t>CN-0VYTW5-72872-44H-AWNS</t>
  </si>
  <si>
    <t>CN-0VYTW5-72872-44H-ACJS</t>
  </si>
  <si>
    <t>CN-0VYTW5-72872-44H-AVWS</t>
  </si>
  <si>
    <t>CN-0VYTW5-72872-44H-AC9S</t>
  </si>
  <si>
    <t>CN-0VYTW5-72872-44H-AWYS</t>
  </si>
  <si>
    <t>CN-0VYTW5-72872-44H-AAYS</t>
  </si>
  <si>
    <t>CN-0VYTW5-72872-44H-AVTS</t>
  </si>
  <si>
    <t>CN-0VYTW5-72872-44H-AWLS</t>
  </si>
  <si>
    <t>CN-0VYTW5-72872-44H-AWUS</t>
  </si>
  <si>
    <t>CN-0VYTW5-72872-44H-AC2S</t>
  </si>
  <si>
    <t>CN-0VYTW5-72872-44H-AC3S</t>
  </si>
  <si>
    <t>CN-0VYTW5-72872-44H-AAWS</t>
  </si>
  <si>
    <t>1CTCW12</t>
  </si>
  <si>
    <t>1CNGW12</t>
  </si>
  <si>
    <t>1CJFW12</t>
  </si>
  <si>
    <t>1CMDW12</t>
  </si>
  <si>
    <t>1CGHW12</t>
  </si>
  <si>
    <t>1CPHW12</t>
  </si>
  <si>
    <t>1CHGW12</t>
  </si>
  <si>
    <t>1CLHW12</t>
  </si>
  <si>
    <t>1CPJW12</t>
  </si>
  <si>
    <t>1CJHW12</t>
  </si>
  <si>
    <t>1CRDW12</t>
  </si>
  <si>
    <t>1CSDW12</t>
  </si>
  <si>
    <t>E2314HF</t>
  </si>
  <si>
    <t>VA- TUTORIAS (Rebeca Brizuelas)</t>
  </si>
  <si>
    <t>VA - Oficina Sergio Larraguivel</t>
  </si>
  <si>
    <t>2LLQGN1</t>
  </si>
  <si>
    <t>CNDY391585</t>
  </si>
  <si>
    <t>Ed.3</t>
  </si>
  <si>
    <t>COMPRAS- Martha Chi</t>
  </si>
  <si>
    <t>CAPITAL HUMANO - Oficina de Alejandrina Mejía</t>
  </si>
  <si>
    <t>ARQUITECTURA</t>
  </si>
  <si>
    <t>ARQUITECTURA - Oficina Marisol Tello</t>
  </si>
  <si>
    <t>CLINICA SANTA ELENA</t>
  </si>
  <si>
    <t>INGENIERIA - LABORATORIO DE INGENIERIA</t>
  </si>
  <si>
    <t>SERVICIOS DE TECNOLOGIA - Computo 2 Impresión alumnos</t>
  </si>
  <si>
    <t>SERVICIOS DE TECNOLOGIA - Computo 1 No asignada</t>
  </si>
  <si>
    <t xml:space="preserve">SERVICIOS DE TECNOLOGIA - Computo 1 Ploter </t>
  </si>
  <si>
    <t>SERVICIOS DE TECNOLOGIA - Computo 1 Oficina Anilu</t>
  </si>
  <si>
    <t>SERVICIOS DE TECNOLOGIA - Computo 1 Alumnos</t>
  </si>
  <si>
    <t>SERVICIOS DE TECNOLOGIA - Computo 1 Impresiones Color</t>
  </si>
  <si>
    <t>ODONTOLOGIA</t>
  </si>
  <si>
    <t>FINANZAS - Oficina Leonor Martinez</t>
  </si>
  <si>
    <t>MEDICINA - QUIROFANO</t>
  </si>
  <si>
    <t>DESKJET F11580</t>
  </si>
  <si>
    <t>CN019C337R</t>
  </si>
  <si>
    <t xml:space="preserve">NUTRICION </t>
  </si>
  <si>
    <t>NOMBRE EN LA RED</t>
  </si>
  <si>
    <t>CP2025</t>
  </si>
  <si>
    <t>SERVICIOS DE TECNOLOGIA - Computo 2 Impresiones Color</t>
  </si>
  <si>
    <t>CNGS394034</t>
  </si>
  <si>
    <t>7Q8ZW91</t>
  </si>
  <si>
    <t>Ultima actializacion</t>
  </si>
  <si>
    <t>474BVU1</t>
  </si>
  <si>
    <t>D25KH19JDNML</t>
  </si>
  <si>
    <t>D25KH32PDNML</t>
  </si>
  <si>
    <t>D25KH325DNML</t>
  </si>
  <si>
    <t>D25KH32KDNML</t>
  </si>
  <si>
    <t>iMac 13,1</t>
  </si>
  <si>
    <t>Ultima actualizacion</t>
  </si>
  <si>
    <t>CONSULTA01</t>
  </si>
  <si>
    <t>uam\eduardo.ramos</t>
  </si>
  <si>
    <t>Ramos Arevalo, Eduardo Alberto</t>
  </si>
  <si>
    <t>LAP414</t>
  </si>
  <si>
    <t>uam\sara.rafful</t>
  </si>
  <si>
    <t>MAC760</t>
  </si>
  <si>
    <t>PC149</t>
  </si>
  <si>
    <t>uam\anna.cruz</t>
  </si>
  <si>
    <t>Cruz López, Anna Karina</t>
  </si>
  <si>
    <t>PC409</t>
  </si>
  <si>
    <t>uam\pamela.canton</t>
  </si>
  <si>
    <t>Cantón Gamboa, Pamela Elizabeth</t>
  </si>
  <si>
    <t>PC753</t>
  </si>
  <si>
    <t>PC759</t>
  </si>
  <si>
    <t>uam\mariana.gonzalez</t>
  </si>
  <si>
    <t>González Leija, Mariana Berenice</t>
  </si>
  <si>
    <t>PC765</t>
  </si>
  <si>
    <t>uam\tania.lopezr</t>
  </si>
  <si>
    <t>López Ramos, Tania</t>
  </si>
  <si>
    <t>PC768</t>
  </si>
  <si>
    <t>uam\ramon.bejarano</t>
  </si>
  <si>
    <t>Bejarano Carrasco, Ramón</t>
  </si>
  <si>
    <t>uam\reyna.martinez</t>
  </si>
  <si>
    <t>Martínez Valdéz, Reyna Guadalupe</t>
  </si>
  <si>
    <t>uam\oscar.moreno</t>
  </si>
  <si>
    <t>Moreno Castillo, Oscar Melesio</t>
  </si>
  <si>
    <t>uam\jorge.medina</t>
  </si>
  <si>
    <t>Medina Palma, Jorge Carlos</t>
  </si>
  <si>
    <t>uam\ivonne.carrera</t>
  </si>
  <si>
    <t>Carrera Pérez, Hilda Ivonne</t>
  </si>
  <si>
    <t>Satellite S45-B PSPN2M-00FTM1</t>
  </si>
  <si>
    <t>9e124045s</t>
  </si>
  <si>
    <t>Intel(R) Core(TM) i5-4210U CPU @ 1.70GHz</t>
  </si>
  <si>
    <t>dk9bnm1</t>
  </si>
  <si>
    <t>ctfbnm1</t>
  </si>
  <si>
    <t>dkb3nm1</t>
  </si>
  <si>
    <t>ctjbnm1</t>
  </si>
  <si>
    <t>dk99nm1</t>
  </si>
  <si>
    <t>ctgbnm1</t>
  </si>
  <si>
    <t>david.arguelles</t>
  </si>
  <si>
    <t>rafael.puerto</t>
  </si>
  <si>
    <t>alejandro.hadad</t>
  </si>
  <si>
    <t>luis.gonzalezc</t>
  </si>
  <si>
    <t>sara.rafful</t>
  </si>
  <si>
    <t>paola.alpizar</t>
  </si>
  <si>
    <t>joaquina.dominguez</t>
  </si>
  <si>
    <t>pamela.canton</t>
  </si>
  <si>
    <t>luis.quezada</t>
  </si>
  <si>
    <t>maria.valencia</t>
  </si>
  <si>
    <t>mariana.gonzalez</t>
  </si>
  <si>
    <t>tania.lopezr</t>
  </si>
  <si>
    <t>ramon.bejarano</t>
  </si>
  <si>
    <t>reyna.martinez</t>
  </si>
  <si>
    <t>oscar.moreno</t>
  </si>
  <si>
    <t>jorge.medina</t>
  </si>
  <si>
    <t>ivonne.carrera</t>
  </si>
  <si>
    <t>Becario</t>
  </si>
  <si>
    <t>Optiplex 9020</t>
  </si>
  <si>
    <t>CTH6NM1</t>
  </si>
  <si>
    <t>DKB7NM1</t>
  </si>
  <si>
    <t>CTGDNM1</t>
  </si>
  <si>
    <t>CTG3NM1</t>
  </si>
  <si>
    <t>5R5K0L1</t>
  </si>
  <si>
    <t>Adobe Acrobat X PRO</t>
  </si>
  <si>
    <t>Adobe CC After Effect</t>
  </si>
  <si>
    <t>Adobe CC Audition</t>
  </si>
  <si>
    <t>Adobe CC Bridge</t>
  </si>
  <si>
    <t>Adobe CC Dreamwaver</t>
  </si>
  <si>
    <t>Adobe CC Edge</t>
  </si>
  <si>
    <t>Adobe CC Fireworks</t>
  </si>
  <si>
    <t xml:space="preserve">Adobe CC Flash </t>
  </si>
  <si>
    <t xml:space="preserve">Adobe CC Ilustrator </t>
  </si>
  <si>
    <t>Adobe CC Incopy</t>
  </si>
  <si>
    <t>Adobe CC Indesign</t>
  </si>
  <si>
    <t>Adobe CC Photoshop</t>
  </si>
  <si>
    <t>Adobe CC Prelude</t>
  </si>
  <si>
    <t>Adobe CC Premier</t>
  </si>
  <si>
    <t>Adobe CC Speed Grade</t>
  </si>
  <si>
    <t>Adobe CS6 After Effects</t>
  </si>
  <si>
    <t>Adobe CS6 Audition</t>
  </si>
  <si>
    <t>Adobe CS6 Captive</t>
  </si>
  <si>
    <t>Adobe CS6 design and web premium</t>
  </si>
  <si>
    <t>Adobe CS6 Premier</t>
  </si>
  <si>
    <t>ARENA 14</t>
  </si>
  <si>
    <t>Autodesk 3D Max 2015</t>
  </si>
  <si>
    <t>Autodesk Autocad 2015</t>
  </si>
  <si>
    <t>Autodesk Composite 2015</t>
  </si>
  <si>
    <t>Autodesk Match Mover 2015</t>
  </si>
  <si>
    <t>Autodesk Maya 2015</t>
  </si>
  <si>
    <t>Autodesk Motion Builder 2015</t>
  </si>
  <si>
    <t>Autodesk Mudbox 2015</t>
  </si>
  <si>
    <t>Autodesk Recap 2015</t>
  </si>
  <si>
    <t>Autodesk Revit 2015</t>
  </si>
  <si>
    <t>Autodesk Softimage</t>
  </si>
  <si>
    <t>Autodesk Work Flow 2014</t>
  </si>
  <si>
    <t>Bentley Engennering 2.0</t>
  </si>
  <si>
    <t>CivilCad</t>
  </si>
  <si>
    <t>Eclipse java</t>
  </si>
  <si>
    <t>Festo Fluidsim 4.2</t>
  </si>
  <si>
    <t>GNU Octave (3.6.2 y 3.6.4)</t>
  </si>
  <si>
    <t xml:space="preserve">Lindo </t>
  </si>
  <si>
    <t>Microsoft Office 2013</t>
  </si>
  <si>
    <t>Microsoft Office Project 2010</t>
  </si>
  <si>
    <t>Microsoft Office Visio 2010</t>
  </si>
  <si>
    <t>Mindmanager</t>
  </si>
  <si>
    <t>Movie Maker</t>
  </si>
  <si>
    <t>NURBS RINOCEROS 5</t>
  </si>
  <si>
    <t>NutricKal</t>
  </si>
  <si>
    <t>Oracle VM virtual box</t>
  </si>
  <si>
    <t>Power DVD 9.5</t>
  </si>
  <si>
    <t>Real Flow</t>
  </si>
  <si>
    <t>Sabre</t>
  </si>
  <si>
    <t>Sketchup 2013</t>
  </si>
  <si>
    <t>Stencyl 1.1</t>
  </si>
  <si>
    <t>Tablet Wacom</t>
  </si>
  <si>
    <t>Unity</t>
  </si>
  <si>
    <t>Visual C++</t>
  </si>
  <si>
    <t>VLC media player</t>
  </si>
  <si>
    <t>Who Antro +</t>
  </si>
  <si>
    <t>WinQSB</t>
  </si>
  <si>
    <t>WinRAR (version de prueba)</t>
  </si>
  <si>
    <t>Xcode</t>
  </si>
  <si>
    <t>XNA</t>
  </si>
  <si>
    <t>Softare</t>
  </si>
  <si>
    <t>Sistema Operativo</t>
  </si>
  <si>
    <t>Licencias</t>
  </si>
  <si>
    <t>Windows y MAC</t>
  </si>
  <si>
    <t>LAP330</t>
  </si>
  <si>
    <t>LAP719</t>
  </si>
  <si>
    <t>uam\alejandrina.acevedo</t>
  </si>
  <si>
    <t>LAP798</t>
  </si>
  <si>
    <t>uam\jhoanna.echazarreta</t>
  </si>
  <si>
    <t>uam\bruno.lopez</t>
  </si>
  <si>
    <t>PC3649</t>
  </si>
  <si>
    <t>uam\maricarmen.sabido</t>
  </si>
  <si>
    <t>PC549</t>
  </si>
  <si>
    <t>uam\maria.tuyub</t>
  </si>
  <si>
    <t>PC632</t>
  </si>
  <si>
    <t>PC673</t>
  </si>
  <si>
    <t>uam\darling.castillo</t>
  </si>
  <si>
    <t>PC792</t>
  </si>
  <si>
    <t>PC794</t>
  </si>
  <si>
    <t>PC795</t>
  </si>
  <si>
    <t>uam\jesus.vazquez</t>
  </si>
  <si>
    <t>uam\jessica.bleis</t>
  </si>
  <si>
    <t>PCHCONTAB</t>
  </si>
  <si>
    <t>jhoanna.echazarreta</t>
  </si>
  <si>
    <t>alexandra.pieck</t>
  </si>
  <si>
    <t>bruno.lopez</t>
  </si>
  <si>
    <t>orlando.vazquez</t>
  </si>
  <si>
    <t>maricarmen.sabido</t>
  </si>
  <si>
    <t>nora.diazz</t>
  </si>
  <si>
    <t>lizi.castillo</t>
  </si>
  <si>
    <t>maria.tuyub</t>
  </si>
  <si>
    <t>lidia.montero</t>
  </si>
  <si>
    <t>darling.castillo</t>
  </si>
  <si>
    <t>maria.farias</t>
  </si>
  <si>
    <t>maría.tormo</t>
  </si>
  <si>
    <t>jesus.vazquez</t>
  </si>
  <si>
    <t>jessica.bleis</t>
  </si>
  <si>
    <t>Echazarreta Montero, Jhoanna</t>
  </si>
  <si>
    <t>López Berumen, Bruno Abraham</t>
  </si>
  <si>
    <t>Sabido Basteris, Maricarmen</t>
  </si>
  <si>
    <t>Tuyub Dzul, María Jesús</t>
  </si>
  <si>
    <t>Castillo Cruz, Darling del Carmen</t>
  </si>
  <si>
    <t>Vázquez Navarrete, Jesus Alberto</t>
  </si>
  <si>
    <t>Bleis Yam, Jessica Selene</t>
  </si>
  <si>
    <t>Memoria (MB)</t>
  </si>
  <si>
    <t>HD (GB)</t>
  </si>
  <si>
    <t>dk97nm1</t>
  </si>
  <si>
    <t>Latitude E7240 01</t>
  </si>
  <si>
    <t>Intel(R) Core(TM) i5-4310U CPU @ 2.00GHz</t>
  </si>
  <si>
    <t>bxgyp12</t>
  </si>
  <si>
    <t>gnjyp12</t>
  </si>
  <si>
    <t>7zgyp12</t>
  </si>
  <si>
    <t>hp5k0l1</t>
  </si>
  <si>
    <t>OptiPlex 9010 01</t>
  </si>
  <si>
    <t>Intel(R) Core(TM) i5-3470 CPU @ 3.20GHz</t>
  </si>
  <si>
    <t>j7l4vv1</t>
  </si>
  <si>
    <t>Intel(R) Core(TM) i7-2600 CPU @ 3.40GHz</t>
  </si>
  <si>
    <t>4r5k0l1</t>
  </si>
  <si>
    <t>3p5k0l1</t>
  </si>
  <si>
    <t>j7l1vv1</t>
  </si>
  <si>
    <t>cr5k0l1</t>
  </si>
  <si>
    <t>30AGA108LM ThinkStation P300</t>
  </si>
  <si>
    <t>mj0222xu</t>
  </si>
  <si>
    <t>Intel(R) Xeon(R) CPU E3-1241 v3 @ 3.50GHz</t>
  </si>
  <si>
    <t>j7lytv1</t>
  </si>
  <si>
    <t>1p5k0l1</t>
  </si>
  <si>
    <t>cth4nm1</t>
  </si>
  <si>
    <t>2q5k0l1</t>
  </si>
  <si>
    <t>ctj8nm1</t>
  </si>
  <si>
    <t>853wbx1</t>
  </si>
  <si>
    <t>dk96nm1</t>
  </si>
  <si>
    <t>ThinkCentre M93P</t>
  </si>
  <si>
    <t>Lenovo</t>
  </si>
  <si>
    <t>MJ0223PP</t>
  </si>
  <si>
    <t>MJ0223PR</t>
  </si>
  <si>
    <t>MJ0223Q9</t>
  </si>
  <si>
    <t>MJ0223PA</t>
  </si>
  <si>
    <t>MJ0223QZ</t>
  </si>
  <si>
    <t>MJ0223PW</t>
  </si>
  <si>
    <t>MJ0223P6</t>
  </si>
  <si>
    <t>MJ0223PK</t>
  </si>
  <si>
    <t>MJ0223PJ</t>
  </si>
  <si>
    <t>MJ0223QY</t>
  </si>
  <si>
    <t>MJ0223PX</t>
  </si>
  <si>
    <t>MJ0223Q6</t>
  </si>
  <si>
    <t>MJ0223P8</t>
  </si>
  <si>
    <t>MJ0223QV</t>
  </si>
  <si>
    <t>MJ0223QN</t>
  </si>
  <si>
    <t>MJ0223QC</t>
  </si>
  <si>
    <t>MJ0223Q3</t>
  </si>
  <si>
    <t>MJ0223PN</t>
  </si>
  <si>
    <t>MJ0223P9</t>
  </si>
  <si>
    <t>MJ0223PD</t>
  </si>
  <si>
    <t>MJ0223PM</t>
  </si>
  <si>
    <t>MJ0223R3</t>
  </si>
  <si>
    <t>MJ0223P7</t>
  </si>
  <si>
    <t>MJ0223QK</t>
  </si>
  <si>
    <t>E2323SWA</t>
  </si>
  <si>
    <t>V5574046</t>
  </si>
  <si>
    <t>V5574081</t>
  </si>
  <si>
    <t>V5574082</t>
  </si>
  <si>
    <t>V5574040</t>
  </si>
  <si>
    <t>V5602532</t>
  </si>
  <si>
    <t>V5574065</t>
  </si>
  <si>
    <t>V5574036</t>
  </si>
  <si>
    <t>V5574043</t>
  </si>
  <si>
    <t>V5574054</t>
  </si>
  <si>
    <t>A031</t>
  </si>
  <si>
    <t>Autocad 2009</t>
  </si>
  <si>
    <t>A038</t>
  </si>
  <si>
    <t>Autocad 2013</t>
  </si>
  <si>
    <t>Autodesk 2015</t>
  </si>
  <si>
    <t>Maya, 3dmax, Autocad, Mudbox, Revit</t>
  </si>
  <si>
    <t>NX8</t>
  </si>
  <si>
    <t>Depto de computo</t>
  </si>
  <si>
    <t>W8.1, 64 bits</t>
  </si>
  <si>
    <t>Office 2013</t>
  </si>
  <si>
    <t>W007</t>
  </si>
  <si>
    <t>Disco Tb 3</t>
  </si>
  <si>
    <t>Adobe Creative Cloud (CC, COMPLETO)</t>
  </si>
  <si>
    <t>Disco Tb 5</t>
  </si>
  <si>
    <t>MAC</t>
  </si>
  <si>
    <t>CC, Bootcamp, Drivers</t>
  </si>
  <si>
    <t>V5572910</t>
  </si>
  <si>
    <t>V5602569</t>
  </si>
  <si>
    <t>V5574075</t>
  </si>
  <si>
    <t>V5574073</t>
  </si>
  <si>
    <t>V5574035</t>
  </si>
  <si>
    <t>V5602552</t>
  </si>
  <si>
    <t>V5572911</t>
  </si>
  <si>
    <t>V5572916</t>
  </si>
  <si>
    <t>V5573363</t>
  </si>
  <si>
    <t>V2602537</t>
  </si>
  <si>
    <t>V5602515</t>
  </si>
  <si>
    <t>V5602565</t>
  </si>
  <si>
    <t>V5602572</t>
  </si>
  <si>
    <t>V5572914</t>
  </si>
  <si>
    <t>V5572906</t>
  </si>
  <si>
    <t>V5602574</t>
  </si>
  <si>
    <t>V5602736</t>
  </si>
  <si>
    <t>V5574049</t>
  </si>
  <si>
    <t>V5602525</t>
  </si>
  <si>
    <t>V5602566</t>
  </si>
  <si>
    <t>V5602511</t>
  </si>
  <si>
    <t>V5572909</t>
  </si>
  <si>
    <t>V5602547</t>
  </si>
  <si>
    <t>V5602546</t>
  </si>
  <si>
    <t>V5602512</t>
  </si>
  <si>
    <t>V5602554</t>
  </si>
  <si>
    <t>V5574076</t>
  </si>
  <si>
    <t>MJ0223PC</t>
  </si>
  <si>
    <t>MJ0223PB</t>
  </si>
  <si>
    <t>LAP398</t>
  </si>
  <si>
    <t>LAP428</t>
  </si>
  <si>
    <t>LAP804</t>
  </si>
  <si>
    <t>uam\gabriela.martin</t>
  </si>
  <si>
    <t>Martín Peón, María Gabriela</t>
  </si>
  <si>
    <t>LAP809</t>
  </si>
  <si>
    <t>uam\gloria.peniche</t>
  </si>
  <si>
    <t>Peniche Gómez, Gloria</t>
  </si>
  <si>
    <t>Rafful Soberanis, Sara Nathali</t>
  </si>
  <si>
    <t>Urias Ibarra, Elizabeth</t>
  </si>
  <si>
    <t>uam\ana.gonzalez</t>
  </si>
  <si>
    <t>González Encalada, Ana Beatriz</t>
  </si>
  <si>
    <t>uam\maribel.castro</t>
  </si>
  <si>
    <t>PC491A</t>
  </si>
  <si>
    <t>uam\maria.pacheco</t>
  </si>
  <si>
    <t>Pacheco Pantoja, Maria Antonieta</t>
  </si>
  <si>
    <t>uam\fabiola.echazarreta</t>
  </si>
  <si>
    <t>PC779</t>
  </si>
  <si>
    <t>uam\yerani.recillas</t>
  </si>
  <si>
    <t>Recillas Ilizaliturri, Yerani</t>
  </si>
  <si>
    <t>PC799</t>
  </si>
  <si>
    <t>PC805</t>
  </si>
  <si>
    <t>uam\adriana.puc</t>
  </si>
  <si>
    <t>Puc Rodríguez, Adriana Raquel</t>
  </si>
  <si>
    <t>PC806</t>
  </si>
  <si>
    <t>uam\stacy.lara</t>
  </si>
  <si>
    <t>Lara Mena, Stacy</t>
  </si>
  <si>
    <t>PC807</t>
  </si>
  <si>
    <t>Pech Arguelles, Miguel</t>
  </si>
  <si>
    <t>PCFARMACIACEC</t>
  </si>
  <si>
    <t>uam\miguel.pech</t>
  </si>
  <si>
    <t>PCSOPORTE01</t>
  </si>
  <si>
    <t>mariel.gongora</t>
  </si>
  <si>
    <t>juan.palomo</t>
  </si>
  <si>
    <t>gabriela.martin</t>
  </si>
  <si>
    <t>gloria.peniche</t>
  </si>
  <si>
    <t>guadalupe.navarro</t>
  </si>
  <si>
    <t>jose.medina</t>
  </si>
  <si>
    <t>maria.pacheco</t>
  </si>
  <si>
    <t>brenda.andrade</t>
  </si>
  <si>
    <t>yerani.recillas</t>
  </si>
  <si>
    <t>maria.nabte</t>
  </si>
  <si>
    <t>adriana.puc</t>
  </si>
  <si>
    <t>stacy.lara</t>
  </si>
  <si>
    <t>ileana.gonzalez</t>
  </si>
  <si>
    <t>miguel.pech</t>
  </si>
  <si>
    <t>855tbx1</t>
  </si>
  <si>
    <t>20DKA00PLM ThinkPad S1 Yoga 12</t>
  </si>
  <si>
    <t>mp07bjkk</t>
  </si>
  <si>
    <t>Intel(R) Core(TM) i7-5500U CPU @ 2.40GHz</t>
  </si>
  <si>
    <t>mp07bjm8</t>
  </si>
  <si>
    <t>mp07bjl5</t>
  </si>
  <si>
    <t>mp07bjkw</t>
  </si>
  <si>
    <t>mp07btfw</t>
  </si>
  <si>
    <t>mp07bjyj</t>
  </si>
  <si>
    <t>mp07bjl8</t>
  </si>
  <si>
    <t>mp07bjjg</t>
  </si>
  <si>
    <t>mp07bjyq</t>
  </si>
  <si>
    <t>mj0222xt</t>
  </si>
  <si>
    <t>dkb8nm1</t>
  </si>
  <si>
    <t>855xbx1</t>
  </si>
  <si>
    <t>mj0222xx</t>
  </si>
  <si>
    <t>857vbx1</t>
  </si>
  <si>
    <t>ctf3nm1</t>
  </si>
  <si>
    <t>dp5k0l1</t>
  </si>
  <si>
    <t>856xbx1</t>
  </si>
  <si>
    <t>84lwbx1</t>
  </si>
  <si>
    <t>ctf9nm1</t>
  </si>
  <si>
    <t>855wbx1</t>
  </si>
  <si>
    <t>84lvbx1</t>
  </si>
  <si>
    <t>j7m3vv1</t>
  </si>
  <si>
    <t>HP-PRO</t>
  </si>
  <si>
    <t>LAP237</t>
  </si>
  <si>
    <t>PC189</t>
  </si>
  <si>
    <t>uam\freddy.valle</t>
  </si>
  <si>
    <t>Valle Moo, Freddy Juventino</t>
  </si>
  <si>
    <t>PC2627</t>
  </si>
  <si>
    <t>uam\jorge.gomezo</t>
  </si>
  <si>
    <t>Gómez Ortiz, Jorge Oswaldo</t>
  </si>
  <si>
    <t>PC321</t>
  </si>
  <si>
    <t>uam\africa.sanmiguel</t>
  </si>
  <si>
    <t>San Miguel Alvarado, África</t>
  </si>
  <si>
    <t>PC479</t>
  </si>
  <si>
    <t>uam\ana.puerto</t>
  </si>
  <si>
    <t>Puerto Ávila, Ana Rosa</t>
  </si>
  <si>
    <t>PC497</t>
  </si>
  <si>
    <t>uam\fernando.hernandez</t>
  </si>
  <si>
    <t>Hernández Tello, Fernando</t>
  </si>
  <si>
    <t>PC537A</t>
  </si>
  <si>
    <t>PC571</t>
  </si>
  <si>
    <t>PC71</t>
  </si>
  <si>
    <t>uam\ada.amaya</t>
  </si>
  <si>
    <t>Amaya Pérez, Ada Luz</t>
  </si>
  <si>
    <t>PC787</t>
  </si>
  <si>
    <t>uam\luis.novelo</t>
  </si>
  <si>
    <t>Novelo Castro, Luis Andres</t>
  </si>
  <si>
    <t>uam\elsa.jimenez</t>
  </si>
  <si>
    <t>Jiménez Urcelay, Elsa Beatriz</t>
  </si>
  <si>
    <t>PC851A</t>
  </si>
  <si>
    <t>uam\fernando.rodriguez</t>
  </si>
  <si>
    <t>Intel(R) Pentium(R) CPU G840 @ 2.80GHz</t>
  </si>
  <si>
    <t>HP Pro3500 Series</t>
  </si>
  <si>
    <t>mxl3181pzd</t>
  </si>
  <si>
    <t>mp07bjl2</t>
  </si>
  <si>
    <t>mp07bjhz</t>
  </si>
  <si>
    <t>mp07ahyv</t>
  </si>
  <si>
    <t>mp07bkey</t>
  </si>
  <si>
    <t>mp07bjkr</t>
  </si>
  <si>
    <t>mp07bn5h</t>
  </si>
  <si>
    <t>mp07bjyk</t>
  </si>
  <si>
    <t>PowerEdge 2970</t>
  </si>
  <si>
    <t>5qxn0r1</t>
  </si>
  <si>
    <t>852xbx1</t>
  </si>
  <si>
    <t>853xbx1</t>
  </si>
  <si>
    <t>852tbx1</t>
  </si>
  <si>
    <t>852vbx1</t>
  </si>
  <si>
    <t>84zvbx1</t>
  </si>
  <si>
    <t>5qxb0r1</t>
  </si>
  <si>
    <t>854xbx1</t>
  </si>
  <si>
    <t>ctg8nm1</t>
  </si>
  <si>
    <t>851tbx1</t>
  </si>
  <si>
    <t>HP Compaq 6005 Pro SFF PC</t>
  </si>
  <si>
    <t>AMD Phenom(tm) II X2 B59 Processor</t>
  </si>
  <si>
    <t>84mvbx1</t>
  </si>
  <si>
    <t>853tbx1</t>
  </si>
  <si>
    <t>85btbx1</t>
  </si>
  <si>
    <t>859wbx1</t>
  </si>
  <si>
    <t>859vbx1</t>
  </si>
  <si>
    <t>853vbx1</t>
  </si>
  <si>
    <t>mxl2141f69</t>
  </si>
  <si>
    <t>j7kwtv1</t>
  </si>
  <si>
    <t>857tbx1</t>
  </si>
  <si>
    <t>850xbx1</t>
  </si>
  <si>
    <t>850wbx1</t>
  </si>
  <si>
    <t>Intel(R) Core(TM) i5-4570S CPU @ 2.90GHz</t>
  </si>
  <si>
    <t>5gmp5c1</t>
  </si>
  <si>
    <t>856vbx1</t>
  </si>
  <si>
    <t>HP EliteOne 800 G1 Touch AiO</t>
  </si>
  <si>
    <t>erika.barraza</t>
  </si>
  <si>
    <t>ileana.escalante</t>
  </si>
  <si>
    <t>ana.interian</t>
  </si>
  <si>
    <t>jorge.gomezo</t>
  </si>
  <si>
    <t>luis.novelo</t>
  </si>
  <si>
    <t>elsa.jimenez</t>
  </si>
  <si>
    <t xml:space="preserve">ThinkCentre M93z </t>
  </si>
  <si>
    <t>Clinica</t>
  </si>
  <si>
    <t>Campeche</t>
  </si>
  <si>
    <t>enrique.cachon</t>
  </si>
  <si>
    <t>fernando.cadena</t>
  </si>
  <si>
    <t>marcelo.canche</t>
  </si>
  <si>
    <t>cecilia.canseco</t>
  </si>
  <si>
    <t>jorge.carrillo</t>
  </si>
  <si>
    <t>eduardo.cel</t>
  </si>
  <si>
    <t>efrain.cervantes</t>
  </si>
  <si>
    <t>jorge.cicero</t>
  </si>
  <si>
    <t>eusebio.cohuo</t>
  </si>
  <si>
    <t>inocencio.cohuo</t>
  </si>
  <si>
    <t>daniela.contreras</t>
  </si>
  <si>
    <t>jary.couoh</t>
  </si>
  <si>
    <t>porfirio.diaz</t>
  </si>
  <si>
    <t>rafael.dominguez</t>
  </si>
  <si>
    <t>gilberto.estrella</t>
  </si>
  <si>
    <t>gaspar.flores</t>
  </si>
  <si>
    <t>mario.gamboa</t>
  </si>
  <si>
    <t>julian.garcia</t>
  </si>
  <si>
    <t>carlos.gongora</t>
  </si>
  <si>
    <t>irving.gonzalez</t>
  </si>
  <si>
    <t>candido.guardia</t>
  </si>
  <si>
    <t>jose.mier</t>
  </si>
  <si>
    <t>andres.kuman</t>
  </si>
  <si>
    <t>rafael.lima</t>
  </si>
  <si>
    <t>adalberto.martinez</t>
  </si>
  <si>
    <t>almendra.mena</t>
  </si>
  <si>
    <t>alejandra.molina</t>
  </si>
  <si>
    <t>adrian.munoz</t>
  </si>
  <si>
    <t>manuel.navarro</t>
  </si>
  <si>
    <t>roberto.ortega</t>
  </si>
  <si>
    <t>raul.osuna</t>
  </si>
  <si>
    <t>consepcion.padron</t>
  </si>
  <si>
    <t>mercedes.pina</t>
  </si>
  <si>
    <t>jose.pool</t>
  </si>
  <si>
    <t>andres.quintal</t>
  </si>
  <si>
    <t>miguel.rocha</t>
  </si>
  <si>
    <t>rocio.granados</t>
  </si>
  <si>
    <t>luis.romero</t>
  </si>
  <si>
    <t>wiliam.romero</t>
  </si>
  <si>
    <t>francisco.ruiz</t>
  </si>
  <si>
    <t>luis.santana</t>
  </si>
  <si>
    <t>wilberth.sulu</t>
  </si>
  <si>
    <t>sergio.tut</t>
  </si>
  <si>
    <t>jorge.valladares</t>
  </si>
  <si>
    <t>leonardo.yerbes</t>
  </si>
  <si>
    <t>Acevedo Vales María Alejandrina</t>
  </si>
  <si>
    <t>Aguayo Rosado Orfi</t>
  </si>
  <si>
    <t>Allen Novelo Nina Rosa</t>
  </si>
  <si>
    <t>Alpizar Cárdenas Paola</t>
  </si>
  <si>
    <t>Alpizar Rodríguez Marian</t>
  </si>
  <si>
    <t>Alpuche Díaz Andrés Alberto</t>
  </si>
  <si>
    <t>Ampudia López-Cortijo Ximena</t>
  </si>
  <si>
    <t>Andrade Núñez Brenda</t>
  </si>
  <si>
    <t>Arguelles Barrancos David René</t>
  </si>
  <si>
    <t>Arjona Espinosa Josue</t>
  </si>
  <si>
    <t>Barraza García Erika</t>
  </si>
  <si>
    <t>Bejarano Carrasco Ramón</t>
  </si>
  <si>
    <t>Bleis Yam Jessica Selene</t>
  </si>
  <si>
    <t>Burad Mendez Youssef</t>
  </si>
  <si>
    <t>Cáceres Medina Juliana Margarita</t>
  </si>
  <si>
    <t>Cachón Medrano Enrique de Jesús</t>
  </si>
  <si>
    <t>Cadena Mejia Fernando</t>
  </si>
  <si>
    <t>Canché Can Marcelo</t>
  </si>
  <si>
    <t>Canseco Cruz Cecilia</t>
  </si>
  <si>
    <t>Cantón Gamboa Pamela Elizabeth</t>
  </si>
  <si>
    <t>Carrera Pérez Hilda Ivonne</t>
  </si>
  <si>
    <t>Carrillo Hernández Jorge Abraham</t>
  </si>
  <si>
    <t>Casas Viridiana</t>
  </si>
  <si>
    <t>Castillo Cruz Darling del Carmen</t>
  </si>
  <si>
    <t>Castillo López Beatriz Alejandra</t>
  </si>
  <si>
    <t>Castillo Miranda Lizi</t>
  </si>
  <si>
    <t>Castro Flota Maribel Concepción</t>
  </si>
  <si>
    <t>Castro Landeros Maria Alicia</t>
  </si>
  <si>
    <t>Cel Briseño Eduardo Fernando</t>
  </si>
  <si>
    <t>Cervantes Camara Efrain Alberto</t>
  </si>
  <si>
    <t>Cicero Chí Jorge Leonardo</t>
  </si>
  <si>
    <t>Cohuo Chin Eusebio</t>
  </si>
  <si>
    <t>Cohuo Chin Inocencio</t>
  </si>
  <si>
    <t>Conde Burgos Abel</t>
  </si>
  <si>
    <t>Contreras Cámara Daniela</t>
  </si>
  <si>
    <t>Copland Amaya Ana Meybel</t>
  </si>
  <si>
    <t>Couoh Castañeda Jary Davis</t>
  </si>
  <si>
    <t>Couoh Guerra Jossue Alejandro</t>
  </si>
  <si>
    <t>De la Garza Tanguma Estephani Carolina</t>
  </si>
  <si>
    <t>Díaz Negrón Porfirio</t>
  </si>
  <si>
    <t>Díaz Zetina Nora Hilda</t>
  </si>
  <si>
    <t>Domínguez Ayora Asunción del Rosario</t>
  </si>
  <si>
    <t>Domínguez Cervera Rafael Alfonso</t>
  </si>
  <si>
    <t>Domínguez Maldonado Joaquina Leonor</t>
  </si>
  <si>
    <t>Duarte Rosado Yermak Alexandro</t>
  </si>
  <si>
    <t>Echazarreta Montero Fabiola</t>
  </si>
  <si>
    <t>Echazarreta Montero Jhoanna</t>
  </si>
  <si>
    <t>Echeverría Díaz Anahí</t>
  </si>
  <si>
    <t>Elsa Beatriz Jiménez Urcelay</t>
  </si>
  <si>
    <t>Enyedy Barrera Kristen Alexa</t>
  </si>
  <si>
    <t>Escalante Alpuche Ileana Cristina</t>
  </si>
  <si>
    <t>Escalante Ayuso Erika María</t>
  </si>
  <si>
    <t>Espinosa Garza María de la Asunción Cecilia</t>
  </si>
  <si>
    <t>Espinosa Pérez Diana Carolina</t>
  </si>
  <si>
    <t>Estrella Suaste Gilberto Ramon</t>
  </si>
  <si>
    <t>Farías Fueyo Maria Eugenia</t>
  </si>
  <si>
    <t>Flores Gaspar</t>
  </si>
  <si>
    <t>Fuentes Plough Jessica Susana</t>
  </si>
  <si>
    <t>Gamboa Méndez Mario Ernesto</t>
  </si>
  <si>
    <t>García Blackaller Nelly Genoveva</t>
  </si>
  <si>
    <t>Garciá Hinojosa Julián</t>
  </si>
  <si>
    <t>García López Carlos Daniel</t>
  </si>
  <si>
    <t>Giorgana Macedo Geovanny Rafael</t>
  </si>
  <si>
    <t>Gómez Ortiz Jorge Oswaldo</t>
  </si>
  <si>
    <t>Gongora Canul Carlos Cecilio</t>
  </si>
  <si>
    <t>Góngora González Mariel</t>
  </si>
  <si>
    <t>González Anaya Ana Paulina</t>
  </si>
  <si>
    <t>González Angulo Ileana Isabel</t>
  </si>
  <si>
    <t>González Cincúnegui Luis Alberto</t>
  </si>
  <si>
    <t>González de la Cruz Irving Isidro</t>
  </si>
  <si>
    <t>González Leija Mariana Berenice</t>
  </si>
  <si>
    <t>González Uruñueta Luis Alberto</t>
  </si>
  <si>
    <t>Grajales Canto Andrea Beatriz</t>
  </si>
  <si>
    <t>Guardia Chi Cándido</t>
  </si>
  <si>
    <t>Guedimin Bojórquez Delfina María</t>
  </si>
  <si>
    <t>Gutiérrez Martínez Luis Ernesto</t>
  </si>
  <si>
    <t>Gutiérrez Rangel Susana</t>
  </si>
  <si>
    <t>Hadad Díaz Alejandro</t>
  </si>
  <si>
    <t>Hernández Cortés Rebeca</t>
  </si>
  <si>
    <t>Hernández Moreno Laura</t>
  </si>
  <si>
    <t>Interián Chuc Ana Rosa</t>
  </si>
  <si>
    <t>José Ramón Mier Bolio José Ramón</t>
  </si>
  <si>
    <t>Kumán Dzul Andres</t>
  </si>
  <si>
    <t>Lara Lizarraga Maria Simoneta</t>
  </si>
  <si>
    <t>Lara Mena Stacy</t>
  </si>
  <si>
    <t>Larraguivel Cuervo Sergio Mario</t>
  </si>
  <si>
    <t>Lavalle Alonso Ana Margarita</t>
  </si>
  <si>
    <t>Léon Gil Monica Georgina</t>
  </si>
  <si>
    <t>Lima Chim Rafael</t>
  </si>
  <si>
    <t>Lizarraga Castro Isabel</t>
  </si>
  <si>
    <t>López Berumen Bruno Abraham</t>
  </si>
  <si>
    <t>López Ramos Tania</t>
  </si>
  <si>
    <t>Martín Peón María Gabriela</t>
  </si>
  <si>
    <t>Martínez Castillo Adalberto Antonio</t>
  </si>
  <si>
    <t>Martínez Chan Vanessa Guadalupe</t>
  </si>
  <si>
    <t>Martínez Valdéz Reyna Guadalupe</t>
  </si>
  <si>
    <t>Medina Palma Jorge Carlos</t>
  </si>
  <si>
    <t>Medina Rodríguez José Roberto</t>
  </si>
  <si>
    <t>Mejía Ricalde Alejandrina</t>
  </si>
  <si>
    <t>Mena Aranda Almendra Ascencion</t>
  </si>
  <si>
    <t>Mena Arceo Roger Gaspar</t>
  </si>
  <si>
    <t>Méndez Gamboa Yheizzy Abbygail</t>
  </si>
  <si>
    <t>Mézquita Gamboa Karla Leticia</t>
  </si>
  <si>
    <t>Miranda Rosado Flor Marina</t>
  </si>
  <si>
    <t>Molina Gutiérrez Greta Nikolai</t>
  </si>
  <si>
    <t>Molina Millet Alejandra</t>
  </si>
  <si>
    <t>Molina Sanchez Lizbeth Fabiola</t>
  </si>
  <si>
    <t>Montero Leyva Lidia Ivete</t>
  </si>
  <si>
    <t>Morcillo Bolio Diana Celina</t>
  </si>
  <si>
    <t>Moreno Castillo Oscar Melesio</t>
  </si>
  <si>
    <t>Muñoz Zetina Adrián Baltazar</t>
  </si>
  <si>
    <t>Nabté Escamilla María de Guadalupe</t>
  </si>
  <si>
    <t>Navarro Sánchez Guadalupe del Socorro</t>
  </si>
  <si>
    <t>Navarro Tec Manuel Alberto</t>
  </si>
  <si>
    <t>Nieves Metri Georgina</t>
  </si>
  <si>
    <t>Novelo Castro Luis Andres</t>
  </si>
  <si>
    <t>Oliva Avilés Andrés Iván</t>
  </si>
  <si>
    <t>Olivera Novelo Jaime Ermilo</t>
  </si>
  <si>
    <t>O'Neill Gómez Robert Franklin</t>
  </si>
  <si>
    <t>Ortega Rios Covian Roberto Antonio</t>
  </si>
  <si>
    <t>Ortega Rosado Laura Elena</t>
  </si>
  <si>
    <t>Ortiz Sauri Javier</t>
  </si>
  <si>
    <t>Osuna Enríquez Raúl Armando</t>
  </si>
  <si>
    <t>Pacheco Pantoja Maria Antonieta</t>
  </si>
  <si>
    <t>Padrón Chim Consepción</t>
  </si>
  <si>
    <t>Palomo Gasca Catalina</t>
  </si>
  <si>
    <t>Palomo Juan Andres</t>
  </si>
  <si>
    <t>Pech Arguelles Miguel</t>
  </si>
  <si>
    <t>Peniche Gómez Gloria</t>
  </si>
  <si>
    <t>Peniche Rosales Jorge Ernesto</t>
  </si>
  <si>
    <t>Peraza Zermeño Daniel</t>
  </si>
  <si>
    <t>Pérez Bernal María Gabriela</t>
  </si>
  <si>
    <t>Pérez Gómez Jorge Hiram</t>
  </si>
  <si>
    <t>Pieck Puerto Alexandra</t>
  </si>
  <si>
    <t>Pineda Fuentes José Fernando</t>
  </si>
  <si>
    <t>Pineda Manzanilla María Rosa</t>
  </si>
  <si>
    <t>Piña Quijano Mercedes del Pilar</t>
  </si>
  <si>
    <t>Pool Pech Jose Mauricio</t>
  </si>
  <si>
    <t>Poot Ortega Erick José</t>
  </si>
  <si>
    <t>Puc Rodríguez Adriana Raquel</t>
  </si>
  <si>
    <t>Puerto Reyes Rafael Jesús</t>
  </si>
  <si>
    <t>Quezada González Luis Francisco Javier</t>
  </si>
  <si>
    <t>Quijano Sosa Nancy Marlene</t>
  </si>
  <si>
    <t>Quintal Castillo Andres Gaspar</t>
  </si>
  <si>
    <t>Rafful Soberanis Sara Nathali</t>
  </si>
  <si>
    <t>Ramos León Katia Paloma</t>
  </si>
  <si>
    <t>Recillas Ilizaliturri Yerani</t>
  </si>
  <si>
    <t>Rocha Sánchez Miguel Ángel</t>
  </si>
  <si>
    <t>Rocío Paulina Granados Jiménez</t>
  </si>
  <si>
    <t>Rodríguez Vargas Fernando</t>
  </si>
  <si>
    <t>Romero Aguilar Daylín Aurora</t>
  </si>
  <si>
    <t>Romero Euán Luis Miguel</t>
  </si>
  <si>
    <t>Romero Euan Wilian Ulises</t>
  </si>
  <si>
    <t>Rubí Molina Carlos Alberto</t>
  </si>
  <si>
    <t>Ruiz Medina Francisco Santiago</t>
  </si>
  <si>
    <t>Sabido Basteris Maricarmen</t>
  </si>
  <si>
    <t>Sabido Perera Yazmín Orquidia</t>
  </si>
  <si>
    <t>Saldaña Aportela Ernesto</t>
  </si>
  <si>
    <t>Sánchez Pool Russel Miguel</t>
  </si>
  <si>
    <t>Santana Cab Luis Enrique</t>
  </si>
  <si>
    <t>Silveira Aguilar Carolina</t>
  </si>
  <si>
    <t>Solís Navarrete Lourdes Jhoana</t>
  </si>
  <si>
    <t>Sulú Balam Wilberth Bibiano</t>
  </si>
  <si>
    <t>Tamayo Escalante Aida Dayanara</t>
  </si>
  <si>
    <t>Terrazas Brandt Arturo Alfonso</t>
  </si>
  <si>
    <t>Tormo Cabeza María José</t>
  </si>
  <si>
    <t>Torres Montalvo Gonzalo Manuel</t>
  </si>
  <si>
    <t>Trujillo Paredes Niurka</t>
  </si>
  <si>
    <t>Tut Aké Sergio Gabriel</t>
  </si>
  <si>
    <t>Tuyub Dzul María Jesús</t>
  </si>
  <si>
    <t>Tzab Pérez Mariana</t>
  </si>
  <si>
    <t>Ugalde Bellido Ana Laura</t>
  </si>
  <si>
    <t>Uicab Che María Magdalena</t>
  </si>
  <si>
    <t>Urias Ibarra Elizabeth</t>
  </si>
  <si>
    <t>Us Vázquez Luis David</t>
  </si>
  <si>
    <t>Valencia Cervera María Irene</t>
  </si>
  <si>
    <t>Valladares García Jorge Carlos</t>
  </si>
  <si>
    <t>Vargas Cetina Mariana</t>
  </si>
  <si>
    <t>Vázquez Navarrete Jesus Alberto</t>
  </si>
  <si>
    <t>Vázquez Villafaña Orlando</t>
  </si>
  <si>
    <t>Vidal Carrillo Anna Carolina</t>
  </si>
  <si>
    <t>Villareal Vidal Alfonso</t>
  </si>
  <si>
    <t>Yerbes Contreras Leonardo Daniel</t>
  </si>
  <si>
    <t>Zaldivar Rae Jaime Antonio</t>
  </si>
  <si>
    <t>Zapata Díaz Yazmín Antonia</t>
  </si>
  <si>
    <t>Zavala Contreras Ricardo</t>
  </si>
  <si>
    <t>Vicerrectoría de Formación Integral</t>
  </si>
  <si>
    <t>Escuela de Nutrición</t>
  </si>
  <si>
    <t>Servicios Generales</t>
  </si>
  <si>
    <t>Escuela de Medicina</t>
  </si>
  <si>
    <t>Escuela de diseño</t>
  </si>
  <si>
    <t>Rectoría</t>
  </si>
  <si>
    <t>Dirección de Desarrollo Institucional</t>
  </si>
  <si>
    <t>Comunicación Institucional</t>
  </si>
  <si>
    <t>Centro de lenguas</t>
  </si>
  <si>
    <t>Coordinación de Humanidades</t>
  </si>
  <si>
    <t>Escuela de Arquitectura</t>
  </si>
  <si>
    <t>Centro de  Lenguas</t>
  </si>
  <si>
    <t>Facultad de Economía y Negocios</t>
  </si>
  <si>
    <t>Dirección de desarrollo institucional</t>
  </si>
  <si>
    <t>Escuale de medicina</t>
  </si>
  <si>
    <t>Desarrollo Institucional</t>
  </si>
  <si>
    <t>Facultad de Ingeniería</t>
  </si>
  <si>
    <t>Programa de Egresados</t>
  </si>
  <si>
    <t>Centro de Lenguas</t>
  </si>
  <si>
    <t>Dirección de Posgrados y eduación Contínua</t>
  </si>
  <si>
    <t>Especialista de Capital Humano</t>
  </si>
  <si>
    <t>Especialista en orientación vocacional</t>
  </si>
  <si>
    <t>Auxiliar de Mantenimiento</t>
  </si>
  <si>
    <t>Auxiliar de Soporte</t>
  </si>
  <si>
    <t>Coordinadora Académica</t>
  </si>
  <si>
    <t>Técnico de Laboratorio y/o Taller</t>
  </si>
  <si>
    <t>Asistente academico</t>
  </si>
  <si>
    <t>Coordinación de la estación de radio anáhuac mayab</t>
  </si>
  <si>
    <t>Apoyo Programa Consejería</t>
  </si>
  <si>
    <t>Auxiliar de contabilidad</t>
  </si>
  <si>
    <t>Director programa académico (Turismo y Gastronomía)</t>
  </si>
  <si>
    <t>Entrenador de Selecciones y Academias Deportivas</t>
  </si>
  <si>
    <t>Auxiliar contable</t>
  </si>
  <si>
    <t>PROFESORA</t>
  </si>
  <si>
    <t>Asistente Académico</t>
  </si>
  <si>
    <t>Auxiliar de Laboratorio y/o Taller</t>
  </si>
  <si>
    <t>Coordinador de posgrado en rehabilitacion bucal</t>
  </si>
  <si>
    <t>Ejecutivo call center</t>
  </si>
  <si>
    <t>Especialista de atención a Foráneos</t>
  </si>
  <si>
    <t>Especialista de Capital Huamno</t>
  </si>
  <si>
    <t>Coordinador de Posgrados de Endodoncia</t>
  </si>
  <si>
    <t>Tecnico de Soporte</t>
  </si>
  <si>
    <t>Profesor universitario</t>
  </si>
  <si>
    <t>Profesor catedra</t>
  </si>
  <si>
    <t>Coordinacion de viculacion y recaudacion de fondos</t>
  </si>
  <si>
    <t>Director de desarrollo institucional</t>
  </si>
  <si>
    <t>Coordinador del Programa de Liderazgo Vértice</t>
  </si>
  <si>
    <t>Coordinador Operacion de Lic y Pos</t>
  </si>
  <si>
    <t>Jefe de Servicios Escolares</t>
  </si>
  <si>
    <t>Profesor de universitario</t>
  </si>
  <si>
    <t>Operacion Academica</t>
  </si>
  <si>
    <t>Auxilliar administrativo</t>
  </si>
  <si>
    <t>Coordinador de protocolo y logistica</t>
  </si>
  <si>
    <t>Promotor programa REA</t>
  </si>
  <si>
    <t>Tecnico de laboratorio y/o taller</t>
  </si>
  <si>
    <t>Generador de contenidos</t>
  </si>
  <si>
    <t>Coordinador de Tutorias y Apoyo Academico</t>
  </si>
  <si>
    <t>Diseñador</t>
  </si>
  <si>
    <t>Asistente Academico Posgrados</t>
  </si>
  <si>
    <t>Coordinador Acedemico Odontologia</t>
  </si>
  <si>
    <t>Entrenador equipo de futbol</t>
  </si>
  <si>
    <t>Coordinador de formacion educativa</t>
  </si>
  <si>
    <t>Secretaria de Ingeniería</t>
  </si>
  <si>
    <t>Auxiliar de infraestructura tecnologica</t>
  </si>
  <si>
    <t>Secretaria de unidad de innovación y competitividad</t>
  </si>
  <si>
    <t>Asistente de Dirección (Sociedades Auxliliares)</t>
  </si>
  <si>
    <t>Éntrenador de Selecciones y Academias Deportivas</t>
  </si>
  <si>
    <t>Servicio Social</t>
  </si>
  <si>
    <t>Auxiliuar de Laboratorio y/o Taller</t>
  </si>
  <si>
    <t>Profesor de Psicologia</t>
  </si>
  <si>
    <t>Coordinador de calidad y proyectos</t>
  </si>
  <si>
    <t>Coordinador de Proyectos Colaborativos</t>
  </si>
  <si>
    <t>Deportes</t>
  </si>
  <si>
    <t>Coordinador de tutorias y apoyo academico</t>
  </si>
  <si>
    <t>Coordinador de evaluacion institucional</t>
  </si>
  <si>
    <t>Coordinador de Alumnos</t>
  </si>
  <si>
    <t>Áuxiliar contable</t>
  </si>
  <si>
    <t>Auxiliar programa vertice</t>
  </si>
  <si>
    <t>Asistente de capital humano</t>
  </si>
  <si>
    <t>Auxiliar de sistemas</t>
  </si>
  <si>
    <t>Auxiliar Administrativo de ASUA</t>
  </si>
  <si>
    <t>Tecnico de soporte</t>
  </si>
  <si>
    <t>Apoyo Proyectos</t>
  </si>
  <si>
    <t>Especialista de Soporte a Sistemas</t>
  </si>
  <si>
    <t>iEducación</t>
  </si>
  <si>
    <t>Salón</t>
  </si>
  <si>
    <t>Modelo CPU</t>
  </si>
  <si>
    <t>Num. Serie</t>
  </si>
  <si>
    <t>Fecha UM</t>
  </si>
  <si>
    <t>Tecnico</t>
  </si>
  <si>
    <t>3010 SPJP</t>
  </si>
  <si>
    <t>3128GESELL</t>
  </si>
  <si>
    <t>3230 VC</t>
  </si>
  <si>
    <t>Russel Sanchez</t>
  </si>
  <si>
    <t>Luis Us</t>
  </si>
  <si>
    <t>Jose Alfredo</t>
  </si>
  <si>
    <t>Miguel Pech</t>
  </si>
  <si>
    <t>Modelos que hay en Salones</t>
  </si>
  <si>
    <t>MJ021MUU</t>
  </si>
  <si>
    <t>MXL2470HNL</t>
  </si>
  <si>
    <t>MXL2470HRR</t>
  </si>
  <si>
    <t>MXL2470HN5</t>
  </si>
  <si>
    <t>ZM0ZSL1</t>
  </si>
  <si>
    <t>LAP106AIR</t>
  </si>
  <si>
    <t>uam\katinka.ibañez</t>
  </si>
  <si>
    <t>Ibañez Gómez, Katinka Elizabeth</t>
  </si>
  <si>
    <t>LAP392</t>
  </si>
  <si>
    <t>LAP393</t>
  </si>
  <si>
    <t>LAP398AIR</t>
  </si>
  <si>
    <t>LAP466</t>
  </si>
  <si>
    <t>LAPAPREUMAC</t>
  </si>
  <si>
    <t>uam\raul.espejo</t>
  </si>
  <si>
    <t>Espejo Sauri, Raúl José</t>
  </si>
  <si>
    <t>PC217</t>
  </si>
  <si>
    <t>uam\karla.mezquita</t>
  </si>
  <si>
    <t>Mézquita Gamboa, Karla Leticia</t>
  </si>
  <si>
    <t>PC567</t>
  </si>
  <si>
    <t>Rodriguez Vargas, Ivana Elizabeth</t>
  </si>
  <si>
    <t>Poot Palma, Enrique</t>
  </si>
  <si>
    <t>PC814</t>
  </si>
  <si>
    <t>uam\daniel.xix</t>
  </si>
  <si>
    <t>Xix Tzakum, Daniel Alejandro</t>
  </si>
  <si>
    <t>uam\karla.bravo</t>
  </si>
  <si>
    <t>Bravo Vargas, Karla Yaneth</t>
  </si>
  <si>
    <t>858vbx1</t>
  </si>
  <si>
    <t>Parallels Virtual Platform</t>
  </si>
  <si>
    <t>parallels-b9 aa df 20 c5 89 49 12 b6 84 6a 19 0f 93 f4 bc</t>
  </si>
  <si>
    <t>Intel(R) Core(TM) i5-3317U CPU @ 1.70GHz</t>
  </si>
  <si>
    <t>mp07bker</t>
  </si>
  <si>
    <t>mp07bjjj</t>
  </si>
  <si>
    <t>2d031867h</t>
  </si>
  <si>
    <t>mp07bjy6</t>
  </si>
  <si>
    <t>mp07bkl0</t>
  </si>
  <si>
    <t>mp07bjkl</t>
  </si>
  <si>
    <t>PORTEGE Z835 PT224U-013TM2</t>
  </si>
  <si>
    <t>parallels-e5 04 ed b2 1b c8 4f 86 bf 84 de 45 a5 cf dc f6</t>
  </si>
  <si>
    <t>mp07bjld</t>
  </si>
  <si>
    <t>mp07bjy8</t>
  </si>
  <si>
    <t>2c039342h</t>
  </si>
  <si>
    <t>2d031884h</t>
  </si>
  <si>
    <t>Intel(R) Core(TM)2 Duo CPU     P8600  @ 2.40GHz</t>
  </si>
  <si>
    <t>5qlm0r1</t>
  </si>
  <si>
    <t>84mtbx1</t>
  </si>
  <si>
    <t>5qln0r1</t>
  </si>
  <si>
    <t>ctfcnm1</t>
  </si>
  <si>
    <t>9q5k0l1</t>
  </si>
  <si>
    <t>84kwbx1</t>
  </si>
  <si>
    <t>5qmk0r1</t>
  </si>
  <si>
    <t>5qpf0r1</t>
  </si>
  <si>
    <t>ctf6nm1</t>
  </si>
  <si>
    <t>84kvbx1</t>
  </si>
  <si>
    <t>ctk3nm1</t>
  </si>
  <si>
    <t>857wbx1</t>
  </si>
  <si>
    <t>OptiPlex 9020 01</t>
  </si>
  <si>
    <t>1cqhw12</t>
  </si>
  <si>
    <t>Intel(R) Core(TM) i5-4570 CPU @ 3.20GHz</t>
  </si>
  <si>
    <t>5qqg0r1</t>
  </si>
  <si>
    <t>5qqb0r1</t>
  </si>
  <si>
    <t>j7l5vv1</t>
  </si>
  <si>
    <t>ivana.rodriguez</t>
  </si>
  <si>
    <t>enrique.poot</t>
  </si>
  <si>
    <t>daniel.xix</t>
  </si>
  <si>
    <t>karla.bravo</t>
  </si>
  <si>
    <t>CTJCNM1</t>
  </si>
  <si>
    <t>MXL2470HNM</t>
  </si>
  <si>
    <t>MEMORIA</t>
  </si>
  <si>
    <t>D.D.</t>
  </si>
  <si>
    <t>COMENTARIOS</t>
  </si>
  <si>
    <t>Garantia</t>
  </si>
  <si>
    <t>Habilitada</t>
  </si>
  <si>
    <t>Optiplex 755</t>
  </si>
  <si>
    <t>Optiplex 9010</t>
  </si>
  <si>
    <t>MXL231083L</t>
  </si>
  <si>
    <t>MXL231084O</t>
  </si>
  <si>
    <t>MXL23108AC</t>
  </si>
  <si>
    <t>MXL23108G</t>
  </si>
  <si>
    <t>Precision 390</t>
  </si>
  <si>
    <t>4GMP5C1</t>
  </si>
  <si>
    <t>BHMP5C1</t>
  </si>
  <si>
    <t>4ZLDXD1</t>
  </si>
  <si>
    <t>D0KDXD1</t>
  </si>
  <si>
    <t>Modelos</t>
  </si>
  <si>
    <t>Bodega</t>
  </si>
  <si>
    <t>Optiplex 990 i7</t>
  </si>
  <si>
    <t>MXL2470HQ9</t>
  </si>
  <si>
    <t>CTJ9NM1</t>
  </si>
  <si>
    <t>MXL2470HRC</t>
  </si>
  <si>
    <t>MXL2470HMY</t>
  </si>
  <si>
    <t>Vostro 3300</t>
  </si>
  <si>
    <t>9QG26N1</t>
  </si>
  <si>
    <t>6QG26N1</t>
  </si>
  <si>
    <t>Toshiba Portege Z835</t>
  </si>
  <si>
    <t>MJ021MUS</t>
  </si>
  <si>
    <t>MJ021MUM</t>
  </si>
  <si>
    <t>MJ021MUD</t>
  </si>
  <si>
    <t>MJ021MUW</t>
  </si>
  <si>
    <t>MJ021MUN</t>
  </si>
  <si>
    <t>MJ021MUX</t>
  </si>
  <si>
    <t>LAP689A</t>
  </si>
  <si>
    <t>LAP97</t>
  </si>
  <si>
    <t>LAPSERVESC</t>
  </si>
  <si>
    <t>PC106</t>
  </si>
  <si>
    <t>uam\isabel.rosado</t>
  </si>
  <si>
    <t>PC604</t>
  </si>
  <si>
    <t>uam\aurea.medina</t>
  </si>
  <si>
    <t>uam\alicia.carrasco</t>
  </si>
  <si>
    <t>PC819</t>
  </si>
  <si>
    <t>PC825</t>
  </si>
  <si>
    <t>uam\edwin.rosas</t>
  </si>
  <si>
    <t>PC826</t>
  </si>
  <si>
    <t>uam\yuselmy.lopez</t>
  </si>
  <si>
    <t>PC828</t>
  </si>
  <si>
    <t>uam\yussiff.perez</t>
  </si>
  <si>
    <t>PCBECBIB2</t>
  </si>
  <si>
    <t>uam\david.arguelles</t>
  </si>
  <si>
    <t>PCCAM02</t>
  </si>
  <si>
    <t>Berber Selem, Grecia Estefanía</t>
  </si>
  <si>
    <t>Hinojosa Barona, Abigail</t>
  </si>
  <si>
    <t/>
  </si>
  <si>
    <t>García González, Felipe</t>
  </si>
  <si>
    <t>Medina Lara, Áurea Rosa</t>
  </si>
  <si>
    <t>Carrasco Azcuaga, Alicia Renee</t>
  </si>
  <si>
    <t>Ortega González, Ileana Guadalupe</t>
  </si>
  <si>
    <t>Arguelles Barrancos, David René</t>
  </si>
  <si>
    <t>Windows 8.1 Professional x64</t>
  </si>
  <si>
    <t>10A8A18YLM ThinkCentre M93p</t>
  </si>
  <si>
    <t>4c029935h</t>
  </si>
  <si>
    <t>mp07bjya</t>
  </si>
  <si>
    <t>Windows 10 Professional x64</t>
  </si>
  <si>
    <t>2d031847h</t>
  </si>
  <si>
    <t>cbw4bn1</t>
  </si>
  <si>
    <t>mj0223r2</t>
  </si>
  <si>
    <t>cth8nm1</t>
  </si>
  <si>
    <t>uam\ileana.ortega</t>
  </si>
  <si>
    <t>9p5k0l1</t>
  </si>
  <si>
    <t>1chjw12</t>
  </si>
  <si>
    <t>Último login</t>
  </si>
  <si>
    <t>grecia.berber</t>
  </si>
  <si>
    <t>abigail.hinojosa</t>
  </si>
  <si>
    <t>maria.yañez</t>
  </si>
  <si>
    <t>isabel.rosado</t>
  </si>
  <si>
    <t>alicia.carrasco</t>
  </si>
  <si>
    <t>edwin.rosas</t>
  </si>
  <si>
    <t>yuselmy.lopez</t>
  </si>
  <si>
    <t>yussiff.perez</t>
  </si>
  <si>
    <t>Usuario Habitual</t>
  </si>
  <si>
    <t>MJ021MUZ</t>
  </si>
  <si>
    <t>MJ021MUR</t>
  </si>
  <si>
    <t>MJ021MUT</t>
  </si>
  <si>
    <t>MJ021MUC</t>
  </si>
  <si>
    <t>MJ021MUQ</t>
  </si>
  <si>
    <t>MJ021MUH</t>
  </si>
  <si>
    <t>MJ021MUK</t>
  </si>
  <si>
    <t>MJ021MUJ</t>
  </si>
  <si>
    <t>MJ021MUG</t>
  </si>
  <si>
    <t>uam\lucia.bolio</t>
  </si>
  <si>
    <t>uam\daniel.correa</t>
  </si>
  <si>
    <t>Correa Cruz, Daniel Alberto</t>
  </si>
  <si>
    <t>BIBLIOTEPC2</t>
  </si>
  <si>
    <t>uam\lourdes.solis</t>
  </si>
  <si>
    <t>Solís Navarrete, Lourdes Jhoana</t>
  </si>
  <si>
    <t>uam\rubi.martin</t>
  </si>
  <si>
    <t>Martín Gómez, Rubí Candelaria</t>
  </si>
  <si>
    <t>uam\monica.sierra</t>
  </si>
  <si>
    <t>uam\gabriela.herrera</t>
  </si>
  <si>
    <t>Herrera Cámara, Gabriela del Socorro</t>
  </si>
  <si>
    <t>uam\nury.evia</t>
  </si>
  <si>
    <t>uam\kevin.cruz</t>
  </si>
  <si>
    <t>cth7nm1</t>
  </si>
  <si>
    <t>hn5k0l1</t>
  </si>
  <si>
    <t>5ql90r1</t>
  </si>
  <si>
    <t>5qxh0r1</t>
  </si>
  <si>
    <t>lucia.bolio</t>
  </si>
  <si>
    <t>monica.sierra</t>
  </si>
  <si>
    <t>nury.evia</t>
  </si>
  <si>
    <t>ileana.ortega</t>
  </si>
  <si>
    <t>kevin.cruz</t>
  </si>
  <si>
    <t>rodrigo.gonzalezs</t>
  </si>
  <si>
    <t>Servicios Escolares</t>
  </si>
  <si>
    <t>Escuela de Gastronomía</t>
  </si>
  <si>
    <t>Escuela de Derecho</t>
  </si>
  <si>
    <t>Rosas Caballero, Edwin Manuel</t>
  </si>
  <si>
    <t>López Nah Yuselmy Fabiola</t>
  </si>
  <si>
    <t>Pérez Méndez Yussiff Emmanuel</t>
  </si>
  <si>
    <t>Yáñez Slocum Maria Elisa</t>
  </si>
  <si>
    <t>Cruz Ricalde Kevin</t>
  </si>
  <si>
    <t>González Somonte Rodrigo</t>
  </si>
  <si>
    <t>Sierra González Mónica</t>
  </si>
  <si>
    <t>Rosado Richard Isabel Guadalupe</t>
  </si>
  <si>
    <t>Evia Ceballos Nury</t>
  </si>
  <si>
    <t>Auxiliar Administativo</t>
  </si>
  <si>
    <t>Bolio Martínez María Lucía</t>
  </si>
  <si>
    <t>Especialista en Orientación Vocacional</t>
  </si>
  <si>
    <t>Asesor Preuniversitario</t>
  </si>
  <si>
    <t>Coordinadora de Operación Académica</t>
  </si>
  <si>
    <t>Coordinador de Posgrados de la FEN</t>
  </si>
  <si>
    <t>Coordinador de Becas a alumnos</t>
  </si>
  <si>
    <t>MXL231083Y</t>
  </si>
  <si>
    <t>Disponible en Bodega Cocina 5ZDT9Q1</t>
  </si>
  <si>
    <t>MXL247HQX</t>
  </si>
  <si>
    <t>CDZT9Q1</t>
  </si>
  <si>
    <t>MXL2470HNR</t>
  </si>
  <si>
    <t>MXL230182F</t>
  </si>
  <si>
    <t>CPJ7LL1</t>
  </si>
  <si>
    <t>Latitude E6320</t>
  </si>
  <si>
    <t>Hp Compaq 610</t>
  </si>
  <si>
    <t>MXL231084</t>
  </si>
  <si>
    <t>GXKDXD1</t>
  </si>
  <si>
    <t>HP 7320PC</t>
  </si>
  <si>
    <t>VOSTRO 320</t>
  </si>
  <si>
    <t>Thincentre M93Z (lenovo)</t>
  </si>
  <si>
    <t>hp compaq pro 6300</t>
  </si>
  <si>
    <t>uam\jose.pineda</t>
  </si>
  <si>
    <t>LAP609</t>
  </si>
  <si>
    <t>uam\jose.silveira</t>
  </si>
  <si>
    <t>MAC831</t>
  </si>
  <si>
    <t>PC318</t>
  </si>
  <si>
    <t>uam\lucy.escamilla</t>
  </si>
  <si>
    <t>uam\luis.us</t>
  </si>
  <si>
    <t>Rosado Richard, Isabel Guadalupe</t>
  </si>
  <si>
    <t>Pineda Fuentes, José Fernando</t>
  </si>
  <si>
    <t>Silveira Bolio, José Antonio</t>
  </si>
  <si>
    <t>Cruz Ricalde, Kevin</t>
  </si>
  <si>
    <t>Bolio Martínez, María Lucía</t>
  </si>
  <si>
    <t>Escamilla Borges, Lucy del Carmen</t>
  </si>
  <si>
    <t>Us Vázquez, Luis David</t>
  </si>
  <si>
    <t>Sierra González, Mónica</t>
  </si>
  <si>
    <t>Evia Ceballos, Nury</t>
  </si>
  <si>
    <t>López Nah, Yuselmy Fabiola</t>
  </si>
  <si>
    <t>Pérez Méndez, Yussiff Emmanuel</t>
  </si>
  <si>
    <t>angelica.brizuela</t>
  </si>
  <si>
    <t>jose.silveira</t>
  </si>
  <si>
    <t>HP Pro 3400 Series MT</t>
  </si>
  <si>
    <t>mp07bjly</t>
  </si>
  <si>
    <t>cthcnm1</t>
  </si>
  <si>
    <t>wq032kg2atm</t>
  </si>
  <si>
    <t>Inspiron 5547 A04</t>
  </si>
  <si>
    <t>73ws502</t>
  </si>
  <si>
    <t>Intel(R) Core(TM) i7-4510U CPU @ 2.00GHz</t>
  </si>
  <si>
    <t>HVM domU 4.1.5</t>
  </si>
  <si>
    <t>Director de la Facultad de Negocios</t>
  </si>
  <si>
    <t>HP 240 G3 Notebook PC 0976100000405F00000610181</t>
  </si>
  <si>
    <t>mp07bjcp</t>
  </si>
  <si>
    <t>PC978A</t>
  </si>
  <si>
    <t>alejandro.fitzmauric</t>
  </si>
  <si>
    <t>Fitzmaurice Cahluni, Alejandro Esteban</t>
  </si>
  <si>
    <t>uam\alejandro.fitzmauric</t>
  </si>
  <si>
    <t>Villarreal Vidal, Alfonso</t>
  </si>
  <si>
    <t>uam\alfonso.villarreal</t>
  </si>
  <si>
    <t>Mena Aranda, Almendra Ascencion</t>
  </si>
  <si>
    <t>uam\almendra.mena</t>
  </si>
  <si>
    <t>LAPAMSHOP</t>
  </si>
  <si>
    <t>amshop</t>
  </si>
  <si>
    <t>, Anáhuac Mayab Shop</t>
  </si>
  <si>
    <t>uam\amshop</t>
  </si>
  <si>
    <t>andrea.gomezd</t>
  </si>
  <si>
    <t>Gómez Domenzáin, Andrea</t>
  </si>
  <si>
    <t>uam\andrea.gomezd</t>
  </si>
  <si>
    <t>angelica.argaez</t>
  </si>
  <si>
    <t>Argáez Morales, Angélica</t>
  </si>
  <si>
    <t>uam\angelica.argaez</t>
  </si>
  <si>
    <t>Brizuela Gabriel, Angélica</t>
  </si>
  <si>
    <t>PC147</t>
  </si>
  <si>
    <t>j7m8vv1</t>
  </si>
  <si>
    <t>84zwbx1</t>
  </si>
  <si>
    <t>LAP840</t>
  </si>
  <si>
    <t>ayerim.vallejo</t>
  </si>
  <si>
    <t>Vallejo Álvarez, Ayerim del Rosario</t>
  </si>
  <si>
    <t>uam\ayerim.vallejo</t>
  </si>
  <si>
    <t>carlos.palma</t>
  </si>
  <si>
    <t>Palma Castillo, Carlos Alberto</t>
  </si>
  <si>
    <t>carola.rivera</t>
  </si>
  <si>
    <t>Rivera de Vargas, Carola Hortensia</t>
  </si>
  <si>
    <t>uam\carola.rivera</t>
  </si>
  <si>
    <t>CEYECEC</t>
  </si>
  <si>
    <t>ceye.uam</t>
  </si>
  <si>
    <t>y Esterilización, Centro de Empacado</t>
  </si>
  <si>
    <t>8sldxd1</t>
  </si>
  <si>
    <t>uam\ceye.uam</t>
  </si>
  <si>
    <t>cristina.canto</t>
  </si>
  <si>
    <t>Canto Herrera, Cristina Gisela</t>
  </si>
  <si>
    <t>uam\cristina.canto</t>
  </si>
  <si>
    <t>PC868</t>
  </si>
  <si>
    <t>david.mir</t>
  </si>
  <si>
    <t>Mir Gil, David</t>
  </si>
  <si>
    <t>851vbx1</t>
  </si>
  <si>
    <t>uam\david.mir</t>
  </si>
  <si>
    <t>PC866</t>
  </si>
  <si>
    <t>dominic.eggers</t>
  </si>
  <si>
    <t>Eggers Cámara, Dominic</t>
  </si>
  <si>
    <t>uam\dominic.eggers</t>
  </si>
  <si>
    <t>uam\enrique.poot</t>
  </si>
  <si>
    <t>PCJAULA</t>
  </si>
  <si>
    <t>equipo.didactico</t>
  </si>
  <si>
    <t>Didactico, Equipo</t>
  </si>
  <si>
    <t>uam\equipo.didactico</t>
  </si>
  <si>
    <t>PC603</t>
  </si>
  <si>
    <t>PC844</t>
  </si>
  <si>
    <t>erika.enriquezv</t>
  </si>
  <si>
    <t>Enríquez Vázquez, Erika del Socorro</t>
  </si>
  <si>
    <t>uam\erika.enriquezv</t>
  </si>
  <si>
    <t>, Almacen y Farmacia</t>
  </si>
  <si>
    <t>uam\almacen.farmacia</t>
  </si>
  <si>
    <t>PCESTUDIOCEC</t>
  </si>
  <si>
    <t>estudio.uam</t>
  </si>
  <si>
    <t>UAM, Estudio Clinico</t>
  </si>
  <si>
    <t>4wkdxd1</t>
  </si>
  <si>
    <t>uam\estudio.uam</t>
  </si>
  <si>
    <t>j7m7vv1</t>
  </si>
  <si>
    <t>Cadena Mejia, Fernando</t>
  </si>
  <si>
    <t>uam\fernando.cadena</t>
  </si>
  <si>
    <t>ALMACENCEC</t>
  </si>
  <si>
    <t>finanzas.clinica</t>
  </si>
  <si>
    <t>Clínica Universitaria, Finanzas</t>
  </si>
  <si>
    <t>uam\finanzas.clinica</t>
  </si>
  <si>
    <t>PC39A</t>
  </si>
  <si>
    <t>Reyes Castillo, Roberto Enrique</t>
  </si>
  <si>
    <t>uam\roberto.reyes</t>
  </si>
  <si>
    <t>j7lstv1</t>
  </si>
  <si>
    <t>PC861</t>
  </si>
  <si>
    <t>gicel.cordoba</t>
  </si>
  <si>
    <t>Córdoba Pech, Gicel</t>
  </si>
  <si>
    <t>uam\gicel.cordoba</t>
  </si>
  <si>
    <t>javier.rodriguezm</t>
  </si>
  <si>
    <t>Rodríguez Martín, Francisco Javier</t>
  </si>
  <si>
    <t>uam\javier.rodriguezm</t>
  </si>
  <si>
    <t>474dvv1</t>
  </si>
  <si>
    <t>johann.jimenez</t>
  </si>
  <si>
    <t>Jiménez Bautista, Johann Erasto</t>
  </si>
  <si>
    <t>uam\johann.jimenez</t>
  </si>
  <si>
    <t>5qmj0r1</t>
  </si>
  <si>
    <t>COCINADEPOR</t>
  </si>
  <si>
    <t>limpieza.deportivo</t>
  </si>
  <si>
    <t>, Limpieza Deportivo</t>
  </si>
  <si>
    <t>7p5k0l1</t>
  </si>
  <si>
    <t>uam\limpieza.deportivo</t>
  </si>
  <si>
    <t>PCMANTTOCEC</t>
  </si>
  <si>
    <t>manto.clinica</t>
  </si>
  <si>
    <t>Clinica, Mantenimiento</t>
  </si>
  <si>
    <t>8r5k0l1</t>
  </si>
  <si>
    <t>uam\manto.clinica</t>
  </si>
  <si>
    <t>PC843</t>
  </si>
  <si>
    <t>marcelo.quijano</t>
  </si>
  <si>
    <t>Quijano Ricalde, Marcelo Ulises</t>
  </si>
  <si>
    <t>j7l6vv1</t>
  </si>
  <si>
    <t>uam\marcelo.quijano</t>
  </si>
  <si>
    <t>PC862</t>
  </si>
  <si>
    <t>maria.osoriov</t>
  </si>
  <si>
    <t>Osorio Vázquez, María Cristina</t>
  </si>
  <si>
    <t>uam\maria.osoriov</t>
  </si>
  <si>
    <t>marvin.arcos</t>
  </si>
  <si>
    <t>Arcos Solís, Marvin</t>
  </si>
  <si>
    <t>uam\marvin.arcos</t>
  </si>
  <si>
    <t>monica.salazar</t>
  </si>
  <si>
    <t>Salazar González, Mónica</t>
  </si>
  <si>
    <t>HP ProBook 6360b A0001D02</t>
  </si>
  <si>
    <t>PC568</t>
  </si>
  <si>
    <t>PCLIMPIEZA</t>
  </si>
  <si>
    <t>operativo.limpieza</t>
  </si>
  <si>
    <t>de Limpieza UAM, Personal</t>
  </si>
  <si>
    <t>uam\operativo.limpieza</t>
  </si>
  <si>
    <t>PC755</t>
  </si>
  <si>
    <t>PC845</t>
  </si>
  <si>
    <t>pamela.kemp</t>
  </si>
  <si>
    <t>Kemp Medina, Pamela</t>
  </si>
  <si>
    <t>uam\pamela.kemp</t>
  </si>
  <si>
    <t>5qnh0r1</t>
  </si>
  <si>
    <t>RECEPCIONCEC</t>
  </si>
  <si>
    <t>recepcion.uam</t>
  </si>
  <si>
    <t>Clinica Odontología UAM, Recepcion</t>
  </si>
  <si>
    <t>dq5k0l1</t>
  </si>
  <si>
    <t>uam\recepcion.uam</t>
  </si>
  <si>
    <t>ulises.penunuri</t>
  </si>
  <si>
    <t>Peñúñuri Munguía, Ulises</t>
  </si>
  <si>
    <t>mp07bjlf</t>
  </si>
  <si>
    <t>PCCASETA</t>
  </si>
  <si>
    <t>vigilancia</t>
  </si>
  <si>
    <t>UAM, Vigilancia</t>
  </si>
  <si>
    <t>3z5hdh1</t>
  </si>
  <si>
    <t>uam\vigilancia</t>
  </si>
  <si>
    <t>virginia.oropeza</t>
  </si>
  <si>
    <t>Oropeza Gorocica, Virginia Meribeth</t>
  </si>
  <si>
    <t>LAP834</t>
  </si>
  <si>
    <t>LAP875</t>
  </si>
  <si>
    <t>uam\alfredo.gallegos</t>
  </si>
  <si>
    <t>uam\bec.biblioteca</t>
  </si>
  <si>
    <t>Gallego Sánchez, Alfredo Vidal</t>
  </si>
  <si>
    <t>alfredo.gallegos</t>
  </si>
  <si>
    <t>alfonso.villarreal</t>
  </si>
  <si>
    <t>Vicerectoría de Formación Integral</t>
  </si>
  <si>
    <t>Técnico de Soporte</t>
  </si>
  <si>
    <t>Coordinador de Tutorías y Apoyo Acadpemico</t>
  </si>
  <si>
    <t>HXLDXD1</t>
  </si>
  <si>
    <t>F0MDXD1</t>
  </si>
  <si>
    <t>FVLDXD1</t>
  </si>
  <si>
    <t>60MDXD1</t>
  </si>
  <si>
    <t>8VKDXD1</t>
  </si>
  <si>
    <t>12MDXD1</t>
  </si>
  <si>
    <t>71MDXD1</t>
  </si>
  <si>
    <t>JKDS5C1</t>
  </si>
  <si>
    <t>CC9R5C1</t>
  </si>
  <si>
    <t>5WLDXD1</t>
  </si>
  <si>
    <t>HVLDXD1</t>
  </si>
  <si>
    <t>B0MDXD1</t>
  </si>
  <si>
    <t>6RKDXD1</t>
  </si>
  <si>
    <t>6G5HDH1</t>
  </si>
  <si>
    <t>DZ5HDH1</t>
  </si>
  <si>
    <t>BX5HDH1</t>
  </si>
  <si>
    <t>Precision T3400</t>
  </si>
  <si>
    <t>DYNGDH1</t>
  </si>
  <si>
    <t>5QKDXD1</t>
  </si>
  <si>
    <t>4Y5HDH1</t>
  </si>
  <si>
    <t>BZ5HDH1</t>
  </si>
  <si>
    <t>CTFDNM1</t>
  </si>
  <si>
    <t>52NDXD1</t>
  </si>
  <si>
    <t>No. De serie</t>
  </si>
  <si>
    <t>RAM</t>
  </si>
  <si>
    <t>H.D.</t>
  </si>
  <si>
    <t>Luga</t>
  </si>
  <si>
    <t>Status</t>
  </si>
  <si>
    <t>3QKDXD1</t>
  </si>
  <si>
    <t>s/m</t>
  </si>
  <si>
    <t>s/d</t>
  </si>
  <si>
    <t>INHABILITADA</t>
  </si>
  <si>
    <t>2XKDXD1</t>
  </si>
  <si>
    <t>FWKDXD1</t>
  </si>
  <si>
    <t>9YKDXD1</t>
  </si>
  <si>
    <t>25KDXD1</t>
  </si>
  <si>
    <t>6KLDXD1</t>
  </si>
  <si>
    <t>5DKDXD1</t>
  </si>
  <si>
    <t>J7LDXD1</t>
  </si>
  <si>
    <t>F2NDXD1</t>
  </si>
  <si>
    <t>71NDXD1</t>
  </si>
  <si>
    <t>F0MDXXD1</t>
  </si>
  <si>
    <t>5VLDXD1</t>
  </si>
  <si>
    <t>90MDXD1</t>
  </si>
  <si>
    <t>8SKDXD1</t>
  </si>
  <si>
    <t>Dimension 9150</t>
  </si>
  <si>
    <t>JJMXHB1</t>
  </si>
  <si>
    <t>7K7P5C1</t>
  </si>
  <si>
    <t>9HMP5C1</t>
  </si>
  <si>
    <t>CGMP5C1</t>
  </si>
  <si>
    <t>5D9P5C1</t>
  </si>
  <si>
    <t>JDKP5C1</t>
  </si>
  <si>
    <t>CC9P5C1</t>
  </si>
  <si>
    <t>2NDP5C1</t>
  </si>
  <si>
    <t>GLDP5C1</t>
  </si>
  <si>
    <t>HKDP5C1</t>
  </si>
  <si>
    <t>2KLP5C1</t>
  </si>
  <si>
    <t>JFMP5C1</t>
  </si>
  <si>
    <t>6D89P5C1</t>
  </si>
  <si>
    <t>CLDP5C1</t>
  </si>
  <si>
    <t>GKDP5C1</t>
  </si>
  <si>
    <t>GYNP5C1</t>
  </si>
  <si>
    <t>6Y5HDH1</t>
  </si>
  <si>
    <t>DY5HDH1</t>
  </si>
  <si>
    <t>GZ5HDH1</t>
  </si>
  <si>
    <t>S/m</t>
  </si>
  <si>
    <t>GQG26N1</t>
  </si>
  <si>
    <t>F7JX2R1</t>
  </si>
  <si>
    <t>4C029933H</t>
  </si>
  <si>
    <t>Inspiron 6400</t>
  </si>
  <si>
    <t>GMD55C1</t>
  </si>
  <si>
    <t>J1NDXD1</t>
  </si>
  <si>
    <t>JVKDXD1</t>
  </si>
  <si>
    <t>CTKDXD1</t>
  </si>
  <si>
    <t>9XKDXD1</t>
  </si>
  <si>
    <t>PRECISION 340</t>
  </si>
  <si>
    <t>HJJS</t>
  </si>
  <si>
    <t>OPTIPLEX GX270</t>
  </si>
  <si>
    <t>23X4W31</t>
  </si>
  <si>
    <t>D25KH18GDNML</t>
  </si>
  <si>
    <t>BECAIMPRE</t>
  </si>
  <si>
    <t>BEC-CALL</t>
  </si>
  <si>
    <t>uam\yeshenia.rocha</t>
  </si>
  <si>
    <t>DIRNUTRI</t>
  </si>
  <si>
    <t>uam\aurora.porrua</t>
  </si>
  <si>
    <t>EGRESADOS-LAP</t>
  </si>
  <si>
    <t>uam\rubsella.torres</t>
  </si>
  <si>
    <t>IMAC3</t>
  </si>
  <si>
    <t>IMAC341</t>
  </si>
  <si>
    <t>IMAC43</t>
  </si>
  <si>
    <t>IMAC815</t>
  </si>
  <si>
    <t>LAP142A</t>
  </si>
  <si>
    <t>LAP340</t>
  </si>
  <si>
    <t>LAP387</t>
  </si>
  <si>
    <t>LAP449</t>
  </si>
  <si>
    <t>LAP495</t>
  </si>
  <si>
    <t>uam\claudia.castillo</t>
  </si>
  <si>
    <t>LAP597</t>
  </si>
  <si>
    <t>uam\edgar.canul</t>
  </si>
  <si>
    <t>LAP836</t>
  </si>
  <si>
    <t>LAP836A</t>
  </si>
  <si>
    <t>uam\farrah.ferro</t>
  </si>
  <si>
    <t>LAP869</t>
  </si>
  <si>
    <t>uam\sandra.arana</t>
  </si>
  <si>
    <t>LAP871</t>
  </si>
  <si>
    <t>uam\angel.carrillo</t>
  </si>
  <si>
    <t>LAP873</t>
  </si>
  <si>
    <t>uam\erika.davila</t>
  </si>
  <si>
    <t>LAP876</t>
  </si>
  <si>
    <t>uam\joaquin.morales</t>
  </si>
  <si>
    <t>LAP878</t>
  </si>
  <si>
    <t>uam\eduardo.villar</t>
  </si>
  <si>
    <t>LAP881</t>
  </si>
  <si>
    <t>uam\cinthia.encalada</t>
  </si>
  <si>
    <t>LAP895</t>
  </si>
  <si>
    <t>uam\cristian.vallado</t>
  </si>
  <si>
    <t>LAPRAM</t>
  </si>
  <si>
    <t>PC1070A</t>
  </si>
  <si>
    <t>PC1282</t>
  </si>
  <si>
    <t>uam\jose.barrera</t>
  </si>
  <si>
    <t>PC1490</t>
  </si>
  <si>
    <t>uam\ruben.avila</t>
  </si>
  <si>
    <t>uam\alberto.perezri</t>
  </si>
  <si>
    <t>PC2458</t>
  </si>
  <si>
    <t>uam\porfirio.diaz</t>
  </si>
  <si>
    <t>uam\rubi.martinez</t>
  </si>
  <si>
    <t>uam\rosana.navarro</t>
  </si>
  <si>
    <t>PC317</t>
  </si>
  <si>
    <t>PC343</t>
  </si>
  <si>
    <t>PC378</t>
  </si>
  <si>
    <t>PC410</t>
  </si>
  <si>
    <t>PC517</t>
  </si>
  <si>
    <t>uam\manuel.olea</t>
  </si>
  <si>
    <t>uam\clinica.nutricion</t>
  </si>
  <si>
    <t>PC556</t>
  </si>
  <si>
    <t>PC590</t>
  </si>
  <si>
    <t>PC620</t>
  </si>
  <si>
    <t>PC740A</t>
  </si>
  <si>
    <t>uam\brenda.perezf</t>
  </si>
  <si>
    <t>PC790</t>
  </si>
  <si>
    <t>uam\luis.nunez</t>
  </si>
  <si>
    <t>PC870</t>
  </si>
  <si>
    <t>uam\jose.arceo</t>
  </si>
  <si>
    <t>PC874</t>
  </si>
  <si>
    <t>uam\abril.escobedo</t>
  </si>
  <si>
    <t>PC877</t>
  </si>
  <si>
    <t>uam\katia.perdomo</t>
  </si>
  <si>
    <t>PC880</t>
  </si>
  <si>
    <t>uam\alejandro.solana</t>
  </si>
  <si>
    <t>PC884</t>
  </si>
  <si>
    <t>uam\vanessa.osorio</t>
  </si>
  <si>
    <t>PC888</t>
  </si>
  <si>
    <t>uam\victor.cruz</t>
  </si>
  <si>
    <t>PC890</t>
  </si>
  <si>
    <t>PC891</t>
  </si>
  <si>
    <t>uam\pamela.alcocer</t>
  </si>
  <si>
    <t>PCCC04</t>
  </si>
  <si>
    <t>PCMANTTO</t>
  </si>
  <si>
    <t>uam\mantto</t>
  </si>
  <si>
    <t>PCSOPO</t>
  </si>
  <si>
    <t>uam\russel.sanchez</t>
  </si>
  <si>
    <t>uam\nallely.barrera</t>
  </si>
  <si>
    <t>PLUMA02</t>
  </si>
  <si>
    <t>UMAYAB30AIR</t>
  </si>
  <si>
    <t>uam\rafael.pardo</t>
  </si>
  <si>
    <t>Rocha Carrillo, Yeshenia</t>
  </si>
  <si>
    <t>Porrúa Ardura, María Aurora</t>
  </si>
  <si>
    <t>Torres Ricalde, Rubsella Verónica</t>
  </si>
  <si>
    <t>Castillo Espronceda, Claudia Lorena</t>
  </si>
  <si>
    <t>Canul Homá, Edgar Román</t>
  </si>
  <si>
    <t>Ferro Muñoz, Farrah Silvana</t>
  </si>
  <si>
    <t>Salgado Ríos, Gerardo Iván</t>
  </si>
  <si>
    <t>Arana, Sandra</t>
  </si>
  <si>
    <t>Carrillo Cervera, Angel Humberto</t>
  </si>
  <si>
    <t>Cetina Lara, Roxanna Paulina</t>
  </si>
  <si>
    <t>Dávila Vázquez, Erika Jazmín</t>
  </si>
  <si>
    <t>Morales Valladares, Joaquín Elías</t>
  </si>
  <si>
    <t>Villar Conde, Eduardo</t>
  </si>
  <si>
    <t>Encalada Salas, Cinthia de Jesús</t>
  </si>
  <si>
    <t>Vallado Flores, Cristian</t>
  </si>
  <si>
    <t>Guillén Muñoa, Ariadna</t>
  </si>
  <si>
    <t>Barrera Canto, José Luis</t>
  </si>
  <si>
    <t>Ávila Sánchez, Rubén Orlando</t>
  </si>
  <si>
    <t>Pérez Ricalde, Alberto Antonio</t>
  </si>
  <si>
    <t>Díaz Negrón, Porfirio</t>
  </si>
  <si>
    <t>Martínez Cortés, Rubí</t>
  </si>
  <si>
    <t>Navarro Chim, Rosana Patricia</t>
  </si>
  <si>
    <t>Olea Martínez, Manuel</t>
  </si>
  <si>
    <t>Nutrición, Clinica</t>
  </si>
  <si>
    <t>Pérez Flores, Brenda del Socorro</t>
  </si>
  <si>
    <t>Núñez Zapata, Luis Adrián</t>
  </si>
  <si>
    <t>Arceo May, José Gamaliel</t>
  </si>
  <si>
    <t>Escobedo Vera, Abril Alejandra</t>
  </si>
  <si>
    <t>Perdomo Elizondo, Katia Estefania</t>
  </si>
  <si>
    <t>Solana Medina, Alejandro</t>
  </si>
  <si>
    <t>Osorio Herrera, Vanessa</t>
  </si>
  <si>
    <t>Cruz Morales, Víctor</t>
  </si>
  <si>
    <t>Cicero Carrillo, Paola Alejandra</t>
  </si>
  <si>
    <t>Alcocer Escamilla, Reyna Pamela</t>
  </si>
  <si>
    <t>Martínez Rodríguez, Alexa Lorena</t>
  </si>
  <si>
    <t>Mantenimiento, Personal de</t>
  </si>
  <si>
    <t>Sánchez Pool, Russel Miguel</t>
  </si>
  <si>
    <t>Barrera Acosta, Nallely Anaí</t>
  </si>
  <si>
    <t>Pardo Hervás, Rafael</t>
  </si>
  <si>
    <t>yeshenia.rocha</t>
  </si>
  <si>
    <t>aurora.porrua</t>
  </si>
  <si>
    <t>rubsella.torres</t>
  </si>
  <si>
    <t>edgar.canul</t>
  </si>
  <si>
    <t>farrah.ferro</t>
  </si>
  <si>
    <t>gerardo.salgado</t>
  </si>
  <si>
    <t>sandra.arana</t>
  </si>
  <si>
    <t>angel.carrillo</t>
  </si>
  <si>
    <t>roxanna.cetina</t>
  </si>
  <si>
    <t>erika.davila</t>
  </si>
  <si>
    <t>joaquin.morales</t>
  </si>
  <si>
    <t>eduardo.villar</t>
  </si>
  <si>
    <t>cinthia.encalada</t>
  </si>
  <si>
    <t>cristian.vallado</t>
  </si>
  <si>
    <t>ariadna.guillen</t>
  </si>
  <si>
    <t>jose.barrera</t>
  </si>
  <si>
    <t>ruben.avila</t>
  </si>
  <si>
    <t>alberto.perezri</t>
  </si>
  <si>
    <t>rubi.martinez</t>
  </si>
  <si>
    <t>roberto.reyes</t>
  </si>
  <si>
    <t>manuel.olea</t>
  </si>
  <si>
    <t>clinica.nutricion</t>
  </si>
  <si>
    <t>brenda.perezf</t>
  </si>
  <si>
    <t>luis.nunez</t>
  </si>
  <si>
    <t>jose.arceo</t>
  </si>
  <si>
    <t>abril.escobedo</t>
  </si>
  <si>
    <t>katia.perdomo</t>
  </si>
  <si>
    <t>alejandro.solana</t>
  </si>
  <si>
    <t>vanessa.osorio</t>
  </si>
  <si>
    <t>victor.cruz</t>
  </si>
  <si>
    <t>paola.cicero</t>
  </si>
  <si>
    <t>pamela.alcocer</t>
  </si>
  <si>
    <t>alexa.martinezr</t>
  </si>
  <si>
    <t>almacen.farmacia</t>
  </si>
  <si>
    <t>mantto</t>
  </si>
  <si>
    <t>nallely.barrera</t>
  </si>
  <si>
    <t>rafael.pardo</t>
  </si>
  <si>
    <t>172.21.114.104</t>
  </si>
  <si>
    <t>172.21.53.7</t>
  </si>
  <si>
    <t>5qx90r1</t>
  </si>
  <si>
    <t>ctg6nm1</t>
  </si>
  <si>
    <t>172.21.100.145</t>
  </si>
  <si>
    <t>172.21.113.10</t>
  </si>
  <si>
    <t>172.21.113.187</t>
  </si>
  <si>
    <t>172.21.114.168</t>
  </si>
  <si>
    <t>Latitude E7450</t>
  </si>
  <si>
    <t>2txtm72</t>
  </si>
  <si>
    <t>Intel(R) Core(TM) i5-5300U CPU @ 2.30GHz</t>
  </si>
  <si>
    <t>172.21.113.231</t>
  </si>
  <si>
    <t>iMac13,1 1.0</t>
  </si>
  <si>
    <t>d25kh18adnml</t>
  </si>
  <si>
    <t>Intel(R) Core(TM) i5-3330S CPU @ 2.70GHz</t>
  </si>
  <si>
    <t>172.21.100.160</t>
  </si>
  <si>
    <t>d25kh32gdnml</t>
  </si>
  <si>
    <t>172.21.113.17</t>
  </si>
  <si>
    <t>d25kh32ednml</t>
  </si>
  <si>
    <t>172.21.100.84;192.168.56.1</t>
  </si>
  <si>
    <t>d25kh31zdnml</t>
  </si>
  <si>
    <t>172.21.100.47</t>
  </si>
  <si>
    <t>52ytm72</t>
  </si>
  <si>
    <t>10.211.55.3</t>
  </si>
  <si>
    <t>41rtm72</t>
  </si>
  <si>
    <t>172.21.113.88</t>
  </si>
  <si>
    <t>172.21.113.1</t>
  </si>
  <si>
    <t>172.21.113.134</t>
  </si>
  <si>
    <t>Latitude E7240</t>
  </si>
  <si>
    <t>172.21.113.133</t>
  </si>
  <si>
    <t>172.21.100.41</t>
  </si>
  <si>
    <t>2d031887h</t>
  </si>
  <si>
    <t>172.21.113.55</t>
  </si>
  <si>
    <t>172.21.113.143</t>
  </si>
  <si>
    <t>172.21.114.18</t>
  </si>
  <si>
    <t>172.21.114.27</t>
  </si>
  <si>
    <t>172.21.114.88</t>
  </si>
  <si>
    <t>172.21.113.211</t>
  </si>
  <si>
    <t>172.21.29.29</t>
  </si>
  <si>
    <t>172.21.114.30</t>
  </si>
  <si>
    <t>1yxtm72</t>
  </si>
  <si>
    <t>2d031836h</t>
  </si>
  <si>
    <t>172.21.113.222</t>
  </si>
  <si>
    <t>grwpm72</t>
  </si>
  <si>
    <t>cq6wm72</t>
  </si>
  <si>
    <t>172.21.15.8</t>
  </si>
  <si>
    <t>Inspiron 5558 01</t>
  </si>
  <si>
    <t>23jfr32</t>
  </si>
  <si>
    <t>172.21.113.114</t>
  </si>
  <si>
    <t>172.21.100.45</t>
  </si>
  <si>
    <t>172.21.114.202</t>
  </si>
  <si>
    <t>Inspiron 5559</t>
  </si>
  <si>
    <t>7b5r462</t>
  </si>
  <si>
    <t>Intel(R) Core(TM) i7-6500U CPU @ 2.50GHz</t>
  </si>
  <si>
    <t>172.21.100.105</t>
  </si>
  <si>
    <t>4x4pm72</t>
  </si>
  <si>
    <t>172.21.113.109</t>
  </si>
  <si>
    <t>5yxtm72</t>
  </si>
  <si>
    <t>172.21.114.171</t>
  </si>
  <si>
    <t>172.21.113.81</t>
  </si>
  <si>
    <t>172.21.113.76</t>
  </si>
  <si>
    <t>172.21.114.177</t>
  </si>
  <si>
    <t>6zxtm72</t>
  </si>
  <si>
    <t>d5rtm72</t>
  </si>
  <si>
    <t>2c039353h</t>
  </si>
  <si>
    <t>172.21.114.186</t>
  </si>
  <si>
    <t>172.21.114.102</t>
  </si>
  <si>
    <t>Inspiron 5458 01</t>
  </si>
  <si>
    <t>d7csn72</t>
  </si>
  <si>
    <t>172.21.114.233</t>
  </si>
  <si>
    <t>5nghr32</t>
  </si>
  <si>
    <t>172.21.114.215</t>
  </si>
  <si>
    <t>fpw0py1</t>
  </si>
  <si>
    <t>172.21.114.209</t>
  </si>
  <si>
    <t>827q462</t>
  </si>
  <si>
    <t>172.21.114.211</t>
  </si>
  <si>
    <t>2c042511h</t>
  </si>
  <si>
    <t>172.21.114.213</t>
  </si>
  <si>
    <t>172.21.114.119</t>
  </si>
  <si>
    <t>172.21.114.199</t>
  </si>
  <si>
    <t>10.211.55.9</t>
  </si>
  <si>
    <t>80DU Lenovo Y70-70 Touch</t>
  </si>
  <si>
    <t>3778150100152</t>
  </si>
  <si>
    <t>Intel(R) Core(TM) i7-4702HQ CPU @ 2.20GHz</t>
  </si>
  <si>
    <t>172.21.113.183</t>
  </si>
  <si>
    <t>172.21.113.180</t>
  </si>
  <si>
    <t>172.21.100.131</t>
  </si>
  <si>
    <t>172.21.113.167</t>
  </si>
  <si>
    <t>172.21.114.68</t>
  </si>
  <si>
    <t>172.21.114.14</t>
  </si>
  <si>
    <t>172.21.113.131</t>
  </si>
  <si>
    <t>172.21.100.19</t>
  </si>
  <si>
    <t>172.21.56.2</t>
  </si>
  <si>
    <t>172.21.114.206</t>
  </si>
  <si>
    <t>172.21.114.110</t>
  </si>
  <si>
    <t>172.21.114.15</t>
  </si>
  <si>
    <t>172.21.29.9</t>
  </si>
  <si>
    <t>172.21.29.73</t>
  </si>
  <si>
    <t>172.21.29.71</t>
  </si>
  <si>
    <t>172.21.29.33</t>
  </si>
  <si>
    <t>172.21.113.208</t>
  </si>
  <si>
    <t>172.21.113.33</t>
  </si>
  <si>
    <t>172.21.114.19</t>
  </si>
  <si>
    <t>172.21.114.62</t>
  </si>
  <si>
    <t>172.21.114.26</t>
  </si>
  <si>
    <t>172.21.113.65</t>
  </si>
  <si>
    <t>172.21.113.229</t>
  </si>
  <si>
    <t>5qvg0r1</t>
  </si>
  <si>
    <t>172.21.113.52</t>
  </si>
  <si>
    <t>mj0223qj</t>
  </si>
  <si>
    <t>172.21.12.66</t>
  </si>
  <si>
    <t>172.21.113.246</t>
  </si>
  <si>
    <t>ctj5nm1</t>
  </si>
  <si>
    <t>172.21.114.163</t>
  </si>
  <si>
    <t>172.21.113.19</t>
  </si>
  <si>
    <t>172.21.100.24</t>
  </si>
  <si>
    <t>172.21.100.12</t>
  </si>
  <si>
    <t>5qs90r1</t>
  </si>
  <si>
    <t>172.21.29.216</t>
  </si>
  <si>
    <t>1crhw12</t>
  </si>
  <si>
    <t>172.21.113.41</t>
  </si>
  <si>
    <t>172.21.114.123</t>
  </si>
  <si>
    <t>172.21.114.135</t>
  </si>
  <si>
    <t>1ckdw12</t>
  </si>
  <si>
    <t>172.21.114.228</t>
  </si>
  <si>
    <t>172.21.29.12</t>
  </si>
  <si>
    <t>172.21.100.77</t>
  </si>
  <si>
    <t>172.21.113.171;192.168.56.1</t>
  </si>
  <si>
    <t>172.21.113.135</t>
  </si>
  <si>
    <t>169.254.132.185;172.21.114.126;192.168.48.1;192.168.93.1</t>
  </si>
  <si>
    <t>172.21.100.92</t>
  </si>
  <si>
    <t>172.21.29.27</t>
  </si>
  <si>
    <t>172.21.114.92;192.168.56.1</t>
  </si>
  <si>
    <t>5qvh0r1</t>
  </si>
  <si>
    <t>172.21.100.7</t>
  </si>
  <si>
    <t>172.21.100.10</t>
  </si>
  <si>
    <t>172.21.100.164</t>
  </si>
  <si>
    <t>172.21.113.228</t>
  </si>
  <si>
    <t>172.21.114.132</t>
  </si>
  <si>
    <t>172.21.100.148</t>
  </si>
  <si>
    <t>172.21.29.70</t>
  </si>
  <si>
    <t>172.21.113.116</t>
  </si>
  <si>
    <t>cth3nm1</t>
  </si>
  <si>
    <t>172.21.113.244</t>
  </si>
  <si>
    <t>1cpdw12</t>
  </si>
  <si>
    <t>172.21.100.99</t>
  </si>
  <si>
    <t>172.21.100.17</t>
  </si>
  <si>
    <t>ctg3nm1</t>
  </si>
  <si>
    <t>172.21.113.11</t>
  </si>
  <si>
    <t>172.21.113.24</t>
  </si>
  <si>
    <t>172.21.100.82</t>
  </si>
  <si>
    <t>172.21.114.125</t>
  </si>
  <si>
    <t>172.21.113.119</t>
  </si>
  <si>
    <t>172.21.100.27</t>
  </si>
  <si>
    <t>172.21.114.40</t>
  </si>
  <si>
    <t>172.21.100.37</t>
  </si>
  <si>
    <t>1ckkw12</t>
  </si>
  <si>
    <t>172.21.113.101</t>
  </si>
  <si>
    <t>172.21.29.127</t>
  </si>
  <si>
    <t>1cgkw12</t>
  </si>
  <si>
    <t>172.21.100.90</t>
  </si>
  <si>
    <t>172.21.29.6</t>
  </si>
  <si>
    <t>mj0223qx</t>
  </si>
  <si>
    <t>172.21.29.15</t>
  </si>
  <si>
    <t>5qpn0r1</t>
  </si>
  <si>
    <t>172.21.29.14</t>
  </si>
  <si>
    <t>172.21.113.175</t>
  </si>
  <si>
    <t>172.21.100.29</t>
  </si>
  <si>
    <t>172.21.113.153</t>
  </si>
  <si>
    <t>172.21.114.105</t>
  </si>
  <si>
    <t>172.21.114.146</t>
  </si>
  <si>
    <t>172.21.100.80</t>
  </si>
  <si>
    <t>mj0223qr</t>
  </si>
  <si>
    <t>172.21.29.23</t>
  </si>
  <si>
    <t>1cpgw12</t>
  </si>
  <si>
    <t>172.21.114.114</t>
  </si>
  <si>
    <t>5qkn0r1</t>
  </si>
  <si>
    <t>172.21.114.28</t>
  </si>
  <si>
    <t>172.21.113.9</t>
  </si>
  <si>
    <t>172.21.100.115</t>
  </si>
  <si>
    <t>172.21.113.79</t>
  </si>
  <si>
    <t>mj0223qs</t>
  </si>
  <si>
    <t>172.21.113.94</t>
  </si>
  <si>
    <t>172.21.100.35</t>
  </si>
  <si>
    <t>5qvj0r1</t>
  </si>
  <si>
    <t>172.21.100.128</t>
  </si>
  <si>
    <t>mj0223qh</t>
  </si>
  <si>
    <t>172.21.100.87</t>
  </si>
  <si>
    <t>172.21.100.52</t>
  </si>
  <si>
    <t>172.21.100.34</t>
  </si>
  <si>
    <t>OptiPlex 3240 AIO</t>
  </si>
  <si>
    <t>3vffkb2</t>
  </si>
  <si>
    <t>Intel(R) Core(TM) i5-6500 CPU @ 3.20GHz</t>
  </si>
  <si>
    <t>172.21.113.32</t>
  </si>
  <si>
    <t>172.21.100.120</t>
  </si>
  <si>
    <t>172.21.100.43</t>
  </si>
  <si>
    <t>172.21.100.130</t>
  </si>
  <si>
    <t>172.21.113.210;192.168.56.1</t>
  </si>
  <si>
    <t>172.21.100.108</t>
  </si>
  <si>
    <t>172.21.100.79</t>
  </si>
  <si>
    <t>mj0223pg</t>
  </si>
  <si>
    <t>172.21.113.40</t>
  </si>
  <si>
    <t>172.21.113.71</t>
  </si>
  <si>
    <t>b2z0482</t>
  </si>
  <si>
    <t>172.21.29.28</t>
  </si>
  <si>
    <t>172.21.100.142</t>
  </si>
  <si>
    <t>172.21.29.3</t>
  </si>
  <si>
    <t>172.21.113.25</t>
  </si>
  <si>
    <t>5qwc0r1</t>
  </si>
  <si>
    <t>172.21.114.109</t>
  </si>
  <si>
    <t>5qmg0r1</t>
  </si>
  <si>
    <t>172.21.100.33</t>
  </si>
  <si>
    <t>ftz2482</t>
  </si>
  <si>
    <t>172.21.113.168</t>
  </si>
  <si>
    <t>mj0223qt</t>
  </si>
  <si>
    <t>172.21.100.56</t>
  </si>
  <si>
    <t>5qsl0r1</t>
  </si>
  <si>
    <t>ctf8nm1</t>
  </si>
  <si>
    <t>172.21.113.235</t>
  </si>
  <si>
    <t>172.21.100.39</t>
  </si>
  <si>
    <t>mj0223r0</t>
  </si>
  <si>
    <t>172.21.100.21</t>
  </si>
  <si>
    <t>172.21.114.144;192.168.56.1</t>
  </si>
  <si>
    <t>dkb7nm1</t>
  </si>
  <si>
    <t>172.21.113.204</t>
  </si>
  <si>
    <t>172.21.29.25;192.168.56.1</t>
  </si>
  <si>
    <t>ftzy382</t>
  </si>
  <si>
    <t>172.21.29.206</t>
  </si>
  <si>
    <t>172.21.113.61;192.168.126.1;192.168.174.1;192.168.56.1</t>
  </si>
  <si>
    <t>5qmf0r1</t>
  </si>
  <si>
    <t>172.21.100.61</t>
  </si>
  <si>
    <t>fv10482</t>
  </si>
  <si>
    <t>172.21.29.35</t>
  </si>
  <si>
    <t>172.21.114.16</t>
  </si>
  <si>
    <t>172.21.114.45</t>
  </si>
  <si>
    <t>mj0223p4</t>
  </si>
  <si>
    <t>172.21.100.46</t>
  </si>
  <si>
    <t>mj0223p2</t>
  </si>
  <si>
    <t>172.21.100.32</t>
  </si>
  <si>
    <t>5qxl0r1</t>
  </si>
  <si>
    <t>172.21.114.131</t>
  </si>
  <si>
    <t>5qxg0r1</t>
  </si>
  <si>
    <t>172.21.100.40</t>
  </si>
  <si>
    <t>172.21.113.104</t>
  </si>
  <si>
    <t>172.21.113.157</t>
  </si>
  <si>
    <t>172.21.29.128</t>
  </si>
  <si>
    <t>172.21.113.194</t>
  </si>
  <si>
    <t>172.21.113.47</t>
  </si>
  <si>
    <t>1chhw12</t>
  </si>
  <si>
    <t>172.21.102.23</t>
  </si>
  <si>
    <t>mj0223qd</t>
  </si>
  <si>
    <t>172.21.114.224</t>
  </si>
  <si>
    <t>1chdw12</t>
  </si>
  <si>
    <t>172.21.100.31</t>
  </si>
  <si>
    <t>3vfgkb2</t>
  </si>
  <si>
    <t>172.21.29.53</t>
  </si>
  <si>
    <t>172.21.100.151</t>
  </si>
  <si>
    <t>mj0223q8</t>
  </si>
  <si>
    <t>172.21.100.167</t>
  </si>
  <si>
    <t>172.21.114.153</t>
  </si>
  <si>
    <t>172.21.114.124</t>
  </si>
  <si>
    <t>172.21.29.8</t>
  </si>
  <si>
    <t>851wbx1</t>
  </si>
  <si>
    <t>172.21.100.91</t>
  </si>
  <si>
    <t>1cggw12</t>
  </si>
  <si>
    <t>172.21.114.95</t>
  </si>
  <si>
    <t>172.21.113.154</t>
  </si>
  <si>
    <t>172.21.100.11</t>
  </si>
  <si>
    <t>172.21.114.8</t>
  </si>
  <si>
    <t>172.21.114.66</t>
  </si>
  <si>
    <t>172.21.100.168</t>
  </si>
  <si>
    <t>1cljw12</t>
  </si>
  <si>
    <t>172.21.100.73</t>
  </si>
  <si>
    <t>mj0223pv</t>
  </si>
  <si>
    <t>172.21.29.19</t>
  </si>
  <si>
    <t>172.21.113.127</t>
  </si>
  <si>
    <t>172.21.113.155</t>
  </si>
  <si>
    <t>172.21.114.139</t>
  </si>
  <si>
    <t>5qmh0r1</t>
  </si>
  <si>
    <t>172.21.114.148</t>
  </si>
  <si>
    <t>172.21.114.137;192.168.56.1</t>
  </si>
  <si>
    <t>172.21.100.18</t>
  </si>
  <si>
    <t>mj0223pq</t>
  </si>
  <si>
    <t>172.21.100.89</t>
  </si>
  <si>
    <t>5qt90r1</t>
  </si>
  <si>
    <t>172.21.114.147</t>
  </si>
  <si>
    <t>172.21.114.154</t>
  </si>
  <si>
    <t>mj0223qp</t>
  </si>
  <si>
    <t>172.21.114.157</t>
  </si>
  <si>
    <t>1ctfw12</t>
  </si>
  <si>
    <t>172.21.113.233</t>
  </si>
  <si>
    <t>172.21.114.187</t>
  </si>
  <si>
    <t>mj0223qq</t>
  </si>
  <si>
    <t>172.21.113.234</t>
  </si>
  <si>
    <t>172.21.114.166</t>
  </si>
  <si>
    <t>172.21.114.141</t>
  </si>
  <si>
    <t>mj0223qu</t>
  </si>
  <si>
    <t>172.21.114.169</t>
  </si>
  <si>
    <t>1chkw12</t>
  </si>
  <si>
    <t>172.21.113.152</t>
  </si>
  <si>
    <t>172.21.114.170</t>
  </si>
  <si>
    <t>172.21.113.145</t>
  </si>
  <si>
    <t>172.21.114.181</t>
  </si>
  <si>
    <t>172.21.114.196</t>
  </si>
  <si>
    <t>Precision Tower 3620</t>
  </si>
  <si>
    <t>8fpsdb2</t>
  </si>
  <si>
    <t>Intel(R) Xeon(R) CPU E3-1240 v5 @ 3.50GHz</t>
  </si>
  <si>
    <t>172.21.114.50</t>
  </si>
  <si>
    <t>172.21.114.174</t>
  </si>
  <si>
    <t>172.21.114.176</t>
  </si>
  <si>
    <t>172.21.113.39;192.168.56.1</t>
  </si>
  <si>
    <t>172.21.12.203</t>
  </si>
  <si>
    <t>172.21.100.42</t>
  </si>
  <si>
    <t>5qtn0r1</t>
  </si>
  <si>
    <t>172.21.114.182</t>
  </si>
  <si>
    <t>172.21.114.188</t>
  </si>
  <si>
    <t>h176b02</t>
  </si>
  <si>
    <t>172.21.100.121</t>
  </si>
  <si>
    <t>172.21.113.115</t>
  </si>
  <si>
    <t>1cvcw12</t>
  </si>
  <si>
    <t>172.21.114.200</t>
  </si>
  <si>
    <t>10ADA00VLM ThinkCentre M93z</t>
  </si>
  <si>
    <t>172.21.29.26</t>
  </si>
  <si>
    <t>3v86b02</t>
  </si>
  <si>
    <t>172.21.114.192</t>
  </si>
  <si>
    <t>cth6nm1</t>
  </si>
  <si>
    <t>mj0223q4</t>
  </si>
  <si>
    <t>172.21.114.193</t>
  </si>
  <si>
    <t>172.21.113.215</t>
  </si>
  <si>
    <t>5qr90r1</t>
  </si>
  <si>
    <t>172.21.114.121</t>
  </si>
  <si>
    <t>172.21.113.49;192.168.56.1</t>
  </si>
  <si>
    <t>5qwb0r1</t>
  </si>
  <si>
    <t>172.21.114.32</t>
  </si>
  <si>
    <t>172.21.113.193</t>
  </si>
  <si>
    <t>172.21.114.207</t>
  </si>
  <si>
    <t>172.21.113.220</t>
  </si>
  <si>
    <t>mxl34015kv</t>
  </si>
  <si>
    <t>172.21.114.155</t>
  </si>
  <si>
    <t>3y5hdh1</t>
  </si>
  <si>
    <t>172.21.113.35</t>
  </si>
  <si>
    <t>172.21.114.223</t>
  </si>
  <si>
    <t>172.21.114.225</t>
  </si>
  <si>
    <t>172.21.100.38</t>
  </si>
  <si>
    <t>172.21.114.231</t>
  </si>
  <si>
    <t>172.21.114.175</t>
  </si>
  <si>
    <t>1cldw12</t>
  </si>
  <si>
    <t>172.21.114.107</t>
  </si>
  <si>
    <t>172.21.12.44</t>
  </si>
  <si>
    <t>172.21.12.115</t>
  </si>
  <si>
    <t>172.21.100.60</t>
  </si>
  <si>
    <t>172.21.114.143</t>
  </si>
  <si>
    <t>172.21.113.188</t>
  </si>
  <si>
    <t>172.21.114.97</t>
  </si>
  <si>
    <t>172.21.100.53</t>
  </si>
  <si>
    <t>ftw4482</t>
  </si>
  <si>
    <t>172.21.114.115</t>
  </si>
  <si>
    <t>HP 500B Microtower</t>
  </si>
  <si>
    <t>172.21.100.54</t>
  </si>
  <si>
    <t>gc9r5c1</t>
  </si>
  <si>
    <t>172.21.100.103</t>
  </si>
  <si>
    <t>172.21.114.151</t>
  </si>
  <si>
    <t>172.21.113.74</t>
  </si>
  <si>
    <t>172.21.100.4</t>
  </si>
  <si>
    <t>172.21.100.152</t>
  </si>
  <si>
    <t>172.21.100.14</t>
  </si>
  <si>
    <t>mj0223q2</t>
  </si>
  <si>
    <t>172.21.100.76</t>
  </si>
  <si>
    <t>mj0223qm</t>
  </si>
  <si>
    <t>172.21.100.86</t>
  </si>
  <si>
    <t>mj0223qa</t>
  </si>
  <si>
    <t>172.21.100.106</t>
  </si>
  <si>
    <t>172.21.100.15</t>
  </si>
  <si>
    <t>cx5hdh1</t>
  </si>
  <si>
    <t>172.21.100.169</t>
  </si>
  <si>
    <t>172.21.114.52</t>
  </si>
  <si>
    <t>172.21.114.54</t>
  </si>
  <si>
    <t>172.21.114.56</t>
  </si>
  <si>
    <t>172.21.114.58</t>
  </si>
  <si>
    <t>172.21.114.67</t>
  </si>
  <si>
    <t>172.21.113.241</t>
  </si>
  <si>
    <t>MacBookAir5,2 1.0</t>
  </si>
  <si>
    <t>c02jg25jdrvg</t>
  </si>
  <si>
    <t>172.21.15.19</t>
  </si>
  <si>
    <t>IP</t>
  </si>
  <si>
    <t>Departamentos</t>
  </si>
  <si>
    <t>Ejecutivo Call Center</t>
  </si>
  <si>
    <t>Cordinador de Vinculación y recaudación de Fondos</t>
  </si>
  <si>
    <t>Tecnía</t>
  </si>
  <si>
    <t>J7LZTV1</t>
  </si>
  <si>
    <t>17LTTV1</t>
  </si>
  <si>
    <t>J7LNTV1</t>
  </si>
  <si>
    <t>J7M6VV1</t>
  </si>
  <si>
    <t>J7M7VV1</t>
  </si>
  <si>
    <t>Optiplex 7040</t>
  </si>
  <si>
    <t>2Q2K182</t>
  </si>
  <si>
    <t>2Q4J182</t>
  </si>
  <si>
    <t>2Q1H182</t>
  </si>
  <si>
    <t>2PXD182</t>
  </si>
  <si>
    <t>2QBH182</t>
  </si>
  <si>
    <t>2PX8182</t>
  </si>
  <si>
    <t>2PMG182</t>
  </si>
  <si>
    <t>2PXJ182</t>
  </si>
  <si>
    <t>2QCG182</t>
  </si>
  <si>
    <t>2PQH182</t>
  </si>
  <si>
    <t>2Q1B182</t>
  </si>
  <si>
    <t>2PXH182</t>
  </si>
  <si>
    <t>2Q1D182</t>
  </si>
  <si>
    <t>2PR8182</t>
  </si>
  <si>
    <t>2PZJ182</t>
  </si>
  <si>
    <t>2P28182</t>
  </si>
  <si>
    <t>2QC8182</t>
  </si>
  <si>
    <t>2PPB182</t>
  </si>
  <si>
    <t>2Q0B182</t>
  </si>
  <si>
    <t>2PNJ182</t>
  </si>
  <si>
    <t>2PM7182</t>
  </si>
  <si>
    <t>2Q2D182</t>
  </si>
  <si>
    <t>2PLG182</t>
  </si>
  <si>
    <t>2QCD182</t>
  </si>
  <si>
    <t>2PT9182</t>
  </si>
  <si>
    <t>2PWG182</t>
  </si>
  <si>
    <t>2PW9182</t>
  </si>
  <si>
    <t>2PZG182</t>
  </si>
  <si>
    <t>2Q8G182</t>
  </si>
  <si>
    <t>2PYG182</t>
  </si>
  <si>
    <t>2PPF182</t>
  </si>
  <si>
    <t>1Q8D182</t>
  </si>
  <si>
    <t>2QD8182</t>
  </si>
  <si>
    <t>2Q9182</t>
  </si>
  <si>
    <t>Coordinador de Tutorias y apoyo academico</t>
  </si>
  <si>
    <t>Apoyo de Laboratorio</t>
  </si>
  <si>
    <t>tecnía</t>
  </si>
  <si>
    <t>call Center</t>
  </si>
  <si>
    <t>capital Humano</t>
  </si>
  <si>
    <t>Auxiliar Crédito y Cobranza</t>
  </si>
  <si>
    <t>Escuela de medicina</t>
  </si>
  <si>
    <t>8FNQDB2</t>
  </si>
  <si>
    <t>8FLRDB2</t>
  </si>
  <si>
    <t>8FMRDB2</t>
  </si>
  <si>
    <t>8FMQDB2</t>
  </si>
  <si>
    <t>8FKSDB2</t>
  </si>
  <si>
    <t>8FMPDB2</t>
  </si>
  <si>
    <t>8FJSDB2</t>
  </si>
  <si>
    <t>8FPPDB2</t>
  </si>
  <si>
    <t>8FPRDB2</t>
  </si>
  <si>
    <t>8FNSDB2</t>
  </si>
  <si>
    <t>8FMSDB2</t>
  </si>
  <si>
    <t>8FQPDB2</t>
  </si>
  <si>
    <t>8FLSDB2</t>
  </si>
  <si>
    <t>8FLDDB2</t>
  </si>
  <si>
    <t>8FQQDB2</t>
  </si>
  <si>
    <t>8FNRDB2</t>
  </si>
  <si>
    <t>8FPQDB2</t>
  </si>
  <si>
    <t>8FNPDB2</t>
  </si>
  <si>
    <t>8KFRDB2</t>
  </si>
  <si>
    <t>8FLQDB2</t>
  </si>
  <si>
    <t>8FQDB2</t>
  </si>
  <si>
    <t>B.Medicina</t>
  </si>
  <si>
    <t>iMac 21.5</t>
  </si>
  <si>
    <t>C02QG910GG77</t>
  </si>
  <si>
    <t>C02QFQ0CGG77</t>
  </si>
  <si>
    <t>C02QCYBRGG77</t>
  </si>
  <si>
    <t>C02QFULTGG77</t>
  </si>
  <si>
    <t>C02QC9HXGG77</t>
  </si>
  <si>
    <t>C02QFQ04GG77</t>
  </si>
  <si>
    <t>C02QFTC5GG77</t>
  </si>
  <si>
    <t>C02QG1LAGG77</t>
  </si>
  <si>
    <t>C02QFTMSGG77</t>
  </si>
  <si>
    <t>C02QGSL0GG77</t>
  </si>
  <si>
    <t>C02QG98CGG77</t>
  </si>
  <si>
    <t>C02QGSP3GG77</t>
  </si>
  <si>
    <t>C02QFQ1VGG77</t>
  </si>
  <si>
    <t>C02QFUPWGG77</t>
  </si>
  <si>
    <t>C02QFPTYGG77</t>
  </si>
  <si>
    <t>C02QCY6LGG77</t>
  </si>
  <si>
    <t>C02QCYBMGG77</t>
  </si>
  <si>
    <t>C02QG1BKGG77</t>
  </si>
  <si>
    <t>C02QFTU2GG77</t>
  </si>
  <si>
    <t>C02QC276GG77</t>
  </si>
  <si>
    <t>C02QCYDVGG77</t>
  </si>
  <si>
    <t>C02QFPRRGG77</t>
  </si>
  <si>
    <t>C02QCYR1GG77</t>
  </si>
  <si>
    <t>C02Q9JDHGG77</t>
  </si>
  <si>
    <t>C02QD01NGG77</t>
  </si>
  <si>
    <t>C02Q9MJNGG77</t>
  </si>
  <si>
    <t>C02QFPW4GG77</t>
  </si>
  <si>
    <t>C02QG96MGG77</t>
  </si>
  <si>
    <t>C02QCYLUGG77</t>
  </si>
  <si>
    <t>C02QGSQ5GG77</t>
  </si>
  <si>
    <t>C02QFTTEGG77</t>
  </si>
  <si>
    <t>Monitor de 17"</t>
  </si>
  <si>
    <t>Monitor de 19"</t>
  </si>
  <si>
    <t>narcedalia.garza</t>
  </si>
  <si>
    <t>Garza Luna, Narcedalia</t>
  </si>
  <si>
    <t>narcedalia.garza@anahuac.mx</t>
  </si>
  <si>
    <t>Vicerrector de Finanzas</t>
  </si>
  <si>
    <t>G25HDH1</t>
  </si>
  <si>
    <t>LAP366</t>
  </si>
  <si>
    <t>uam\arumi.tuyub</t>
  </si>
  <si>
    <t>Tuyub España, Arumi</t>
  </si>
  <si>
    <t>LAP384</t>
  </si>
  <si>
    <t>uam\angelica.gongora</t>
  </si>
  <si>
    <t>Góngora Bates, Clara Angélica</t>
  </si>
  <si>
    <t>PCISEF</t>
  </si>
  <si>
    <t>RECTOR-X1</t>
  </si>
  <si>
    <t>uam\miguel.perez</t>
  </si>
  <si>
    <t>Pérez Gómez, Miguel</t>
  </si>
  <si>
    <t>172.21.100.8</t>
  </si>
  <si>
    <t>172.21.113.21</t>
  </si>
  <si>
    <t>mp07bjkp</t>
  </si>
  <si>
    <t>jwgyp12</t>
  </si>
  <si>
    <t>172.21.114.70</t>
  </si>
  <si>
    <t>172.21.114.2</t>
  </si>
  <si>
    <t>172.21.114.11;172.21.114.12</t>
  </si>
  <si>
    <t>172.21.114.33</t>
  </si>
  <si>
    <t>1cnfw12</t>
  </si>
  <si>
    <t>172.21.114.22</t>
  </si>
  <si>
    <t>20FQA01ULM ThinkPad X1 Yoga 1st</t>
  </si>
  <si>
    <t>r90l6ly5</t>
  </si>
  <si>
    <t>ciencias.familia</t>
  </si>
  <si>
    <t>miguel.perez</t>
  </si>
  <si>
    <t>miguel.perez@anahuac.mx</t>
  </si>
  <si>
    <t>Rector</t>
  </si>
  <si>
    <t>Pérez Goméz, Miguel</t>
  </si>
  <si>
    <t>MacBook Air 13"</t>
  </si>
  <si>
    <t>MJ0223QF</t>
  </si>
  <si>
    <t>MJ0223PF</t>
  </si>
  <si>
    <t>MJ0223QG</t>
  </si>
  <si>
    <t>MJ0223P1</t>
  </si>
  <si>
    <t>MJ0223QW</t>
  </si>
  <si>
    <t>MJ0223PE</t>
  </si>
  <si>
    <t>15 de agosto 2016</t>
  </si>
  <si>
    <t>9RBGDH1</t>
  </si>
  <si>
    <t>NO TIENE BATERIA</t>
  </si>
  <si>
    <t>PANTALLA DAÑADA</t>
  </si>
  <si>
    <t>Donde esta</t>
  </si>
  <si>
    <t>Lap</t>
  </si>
  <si>
    <t>BODEGA COMPUTO</t>
  </si>
  <si>
    <t>1CKFW12</t>
  </si>
  <si>
    <t>J7MQVV1</t>
  </si>
  <si>
    <t>Equipo en reparacion</t>
  </si>
  <si>
    <t>N/S</t>
  </si>
  <si>
    <t>Se retiro</t>
  </si>
  <si>
    <t>Fecha</t>
  </si>
  <si>
    <t>MJ021MV0</t>
  </si>
  <si>
    <t>VENDIDO</t>
  </si>
  <si>
    <t>JY5HDH1</t>
  </si>
  <si>
    <t>2Z5HDH1</t>
  </si>
  <si>
    <t>706HDH1</t>
  </si>
  <si>
    <t>B06HDH1</t>
  </si>
  <si>
    <t>HY5HDH1</t>
  </si>
  <si>
    <t>LATITUD D630</t>
  </si>
  <si>
    <t>3RBGDH1</t>
  </si>
  <si>
    <t>medicina</t>
  </si>
  <si>
    <t>4KLDXD1</t>
  </si>
  <si>
    <t>7WLDXD1</t>
  </si>
  <si>
    <t>8TKDXD1</t>
  </si>
  <si>
    <t>Falta disco 3 de 3</t>
  </si>
  <si>
    <t>Solidwork Education Edition 2014-2015</t>
  </si>
  <si>
    <t>windows 64bits</t>
  </si>
  <si>
    <t xml:space="preserve">    </t>
  </si>
  <si>
    <t>Solidworks Education Edition 2016-2017</t>
  </si>
  <si>
    <t>Solid Edge ST4</t>
  </si>
  <si>
    <t>Solidwork Education Edition 2012-2013</t>
  </si>
  <si>
    <t>S009</t>
  </si>
  <si>
    <t>Disco roto</t>
  </si>
  <si>
    <t>G002</t>
  </si>
  <si>
    <t>Gerber Technology</t>
  </si>
  <si>
    <t>AccuMark</t>
  </si>
  <si>
    <t>uam\jorge.perez</t>
  </si>
  <si>
    <t>Pérez Gómez, Jorge Hiram</t>
  </si>
  <si>
    <t>IMAC186</t>
  </si>
  <si>
    <t>IMAC2459</t>
  </si>
  <si>
    <t>IMAC626</t>
  </si>
  <si>
    <t>IMAC769</t>
  </si>
  <si>
    <t>LABNUTRI</t>
  </si>
  <si>
    <t>uam\jazmine.peraza</t>
  </si>
  <si>
    <t>LAP14A</t>
  </si>
  <si>
    <t>LAP169</t>
  </si>
  <si>
    <t>Peraza Canto, Laura Carolina</t>
  </si>
  <si>
    <t>uam\edith.camacho</t>
  </si>
  <si>
    <t>Camacho Rico, Sara Edith</t>
  </si>
  <si>
    <t>LAP710</t>
  </si>
  <si>
    <t>LAP711</t>
  </si>
  <si>
    <t>LAP722</t>
  </si>
  <si>
    <t>LAP797</t>
  </si>
  <si>
    <t>LAP843</t>
  </si>
  <si>
    <t>LAP853</t>
  </si>
  <si>
    <t>LAP906</t>
  </si>
  <si>
    <t>uam\laura.peraza</t>
  </si>
  <si>
    <t>LAP911</t>
  </si>
  <si>
    <t>LAPJUL</t>
  </si>
  <si>
    <t>uam\pedro.diaz</t>
  </si>
  <si>
    <t>Díaz Domínguez, Pedro</t>
  </si>
  <si>
    <t>MAC916</t>
  </si>
  <si>
    <t>uam\roberto.moreno</t>
  </si>
  <si>
    <t>Moreno Echeverría, Roberto Arcángel</t>
  </si>
  <si>
    <t>MV223</t>
  </si>
  <si>
    <t>PC11</t>
  </si>
  <si>
    <t>uam\cristina.carrillo</t>
  </si>
  <si>
    <t>Carrillo Acosta, María Cristina</t>
  </si>
  <si>
    <t>PC204</t>
  </si>
  <si>
    <t>uam\zolly.chin</t>
  </si>
  <si>
    <t>Chin Pool, Zolly Herlinda</t>
  </si>
  <si>
    <t>PC339</t>
  </si>
  <si>
    <t>uam\andres.castro</t>
  </si>
  <si>
    <t>Castro Ortega, Andrés Fernando</t>
  </si>
  <si>
    <t>PC492</t>
  </si>
  <si>
    <t>PC538</t>
  </si>
  <si>
    <t>PC622</t>
  </si>
  <si>
    <t>uam\patricia.ramosp</t>
  </si>
  <si>
    <t>Ramos Pino, Martha Patricia</t>
  </si>
  <si>
    <t>PC711</t>
  </si>
  <si>
    <t>uam\ana.lavalle</t>
  </si>
  <si>
    <t>PC816</t>
  </si>
  <si>
    <t>PC909</t>
  </si>
  <si>
    <t>uam\guadalupe.delgado</t>
  </si>
  <si>
    <t>Delgado López, Guadalupe</t>
  </si>
  <si>
    <t>PC912</t>
  </si>
  <si>
    <t>uam\mario.ovies</t>
  </si>
  <si>
    <t>Ovies Gage, Mario</t>
  </si>
  <si>
    <t>PC913</t>
  </si>
  <si>
    <t>uam\mariela.gomezt</t>
  </si>
  <si>
    <t>Gómez Torres, Mariela</t>
  </si>
  <si>
    <t>PC914</t>
  </si>
  <si>
    <t>uam\emmanuel.verde</t>
  </si>
  <si>
    <t>Verde Narváez, Emmanuel de Jesús</t>
  </si>
  <si>
    <t>PC919</t>
  </si>
  <si>
    <t>uam\fernando.villagomez</t>
  </si>
  <si>
    <t>Villagómez Duarte, Fernando</t>
  </si>
  <si>
    <t>PC921</t>
  </si>
  <si>
    <t>uam\aracelly.santos</t>
  </si>
  <si>
    <t>Santos Camargo, Mirna Aracelly</t>
  </si>
  <si>
    <t>PC925</t>
  </si>
  <si>
    <t>uam\david.hinojosa</t>
  </si>
  <si>
    <t>Hinojosa Magallón, David Fernando</t>
  </si>
  <si>
    <t>PC926</t>
  </si>
  <si>
    <t>uam\beatriz.malja</t>
  </si>
  <si>
    <t>Malja Santoyo, Beatriz</t>
  </si>
  <si>
    <t>PC927</t>
  </si>
  <si>
    <t>uam\moises.delossantos</t>
  </si>
  <si>
    <t>De los Santos Rodríguez, Moises Natanael</t>
  </si>
  <si>
    <t>PCBIB3</t>
  </si>
  <si>
    <t>PCC01</t>
  </si>
  <si>
    <t>PCCAMP01</t>
  </si>
  <si>
    <t>uam\ricardo.avila</t>
  </si>
  <si>
    <t>Avila Medina, Ricardo</t>
  </si>
  <si>
    <t>PCESTUDIO</t>
  </si>
  <si>
    <t>uam\abril.fajardo</t>
  </si>
  <si>
    <t>Fajardo Vargas, Abril Eugenia</t>
  </si>
  <si>
    <t>uam\angelica.lara</t>
  </si>
  <si>
    <t>Lara Rivas, Angélica</t>
  </si>
  <si>
    <t>Lavalle Alonso, Ana Margarita</t>
  </si>
  <si>
    <t>VM218</t>
  </si>
  <si>
    <t>uam\margarita.duran</t>
  </si>
  <si>
    <t>Durán Yabur, Margarita Concepción</t>
  </si>
  <si>
    <t>VM296</t>
  </si>
  <si>
    <t>uam\ligia.biachi</t>
  </si>
  <si>
    <t>Biachi Valencia Sra., Ligia Beatriz</t>
  </si>
  <si>
    <t>VM407</t>
  </si>
  <si>
    <t>uam\beatriz.flores</t>
  </si>
  <si>
    <t>Flores Bargas, Beatriz Gabriela</t>
  </si>
  <si>
    <t>VM812</t>
  </si>
  <si>
    <t>uam\ileana.escalante</t>
  </si>
  <si>
    <t>Escalante Alpuche, Ileana Cristina</t>
  </si>
  <si>
    <t>edith.camacho</t>
  </si>
  <si>
    <t>laura.peraza</t>
  </si>
  <si>
    <t>pedro.diaz</t>
  </si>
  <si>
    <t>roberto.moreno</t>
  </si>
  <si>
    <t>andres.castro</t>
  </si>
  <si>
    <t>patricia.ramosp</t>
  </si>
  <si>
    <t>guadalupe.delgado</t>
  </si>
  <si>
    <t>mario.ovies</t>
  </si>
  <si>
    <t>mariela.gomezt</t>
  </si>
  <si>
    <t>emmanuel.verde</t>
  </si>
  <si>
    <t>fernando.villagomez</t>
  </si>
  <si>
    <t>aracelly.santos</t>
  </si>
  <si>
    <t>david.hinojosa</t>
  </si>
  <si>
    <t>beatriz.malja</t>
  </si>
  <si>
    <t>moises.delossantos</t>
  </si>
  <si>
    <t>abril.fajardo</t>
  </si>
  <si>
    <t>angelica.lara</t>
  </si>
  <si>
    <t>No</t>
  </si>
  <si>
    <t>Portátil</t>
  </si>
  <si>
    <t>Sobremesa</t>
  </si>
  <si>
    <t>172.21.12.110</t>
  </si>
  <si>
    <t>172.21.114.226;172.21.114.227</t>
  </si>
  <si>
    <t>172.21.113.92</t>
  </si>
  <si>
    <t>Otro</t>
  </si>
  <si>
    <t>d25kh326dnml</t>
  </si>
  <si>
    <t>d25kh32fdnml</t>
  </si>
  <si>
    <t>d25kh32kdnml</t>
  </si>
  <si>
    <t>172.21.100.2</t>
  </si>
  <si>
    <t>172.21.113.82;192.168.56.1</t>
  </si>
  <si>
    <t>VirtualBox 1.2</t>
  </si>
  <si>
    <t>Intel(R) Core(TM) i5-5250U CPU @ 1.60GHz</t>
  </si>
  <si>
    <t>172.21.114.218</t>
  </si>
  <si>
    <t>Sí</t>
  </si>
  <si>
    <t>mp07bjkm</t>
  </si>
  <si>
    <t>1wxtm72</t>
  </si>
  <si>
    <t>172.21.15.10</t>
  </si>
  <si>
    <t>172.21.113.6</t>
  </si>
  <si>
    <t>172.21.113.100</t>
  </si>
  <si>
    <t>172.21.113.226;172.21.113.227</t>
  </si>
  <si>
    <t>172.21.113.37</t>
  </si>
  <si>
    <t>jh3vm72</t>
  </si>
  <si>
    <t>172.21.114.46;172.21.12.22</t>
  </si>
  <si>
    <t>172.21.15.17;172.21.15.25</t>
  </si>
  <si>
    <t>172.21.114.190</t>
  </si>
  <si>
    <t>172.21.114.173</t>
  </si>
  <si>
    <t>172.21.113.98</t>
  </si>
  <si>
    <t>172.21.113.43</t>
  </si>
  <si>
    <t>172.21.113.196</t>
  </si>
  <si>
    <t>172.21.113.102</t>
  </si>
  <si>
    <t>172.21.114.3</t>
  </si>
  <si>
    <t>172.21.114.180</t>
  </si>
  <si>
    <t>172.21.113.252;172.21.113.253</t>
  </si>
  <si>
    <t>172.21.114.130</t>
  </si>
  <si>
    <t>172.21.114.93</t>
  </si>
  <si>
    <t>172.21.114.216</t>
  </si>
  <si>
    <t>172.21.100.113</t>
  </si>
  <si>
    <t>172.21.100.158</t>
  </si>
  <si>
    <t>172.21.114.205</t>
  </si>
  <si>
    <t>2d031872h</t>
  </si>
  <si>
    <t>172.21.114.243</t>
  </si>
  <si>
    <t>9bw4bn1</t>
  </si>
  <si>
    <t>3dhyp12</t>
  </si>
  <si>
    <t>172.21.29.41;172.21.29.42</t>
  </si>
  <si>
    <t>172.21.113.12</t>
  </si>
  <si>
    <t>86znm72</t>
  </si>
  <si>
    <t>VMware Virtual Platform</t>
  </si>
  <si>
    <t>3963140600193</t>
  </si>
  <si>
    <t>Intel(R) Core(TM) i7-4710HQ CPU @ 2.50GHz</t>
  </si>
  <si>
    <t>172.21.113.202</t>
  </si>
  <si>
    <t>d25kh32rdnml</t>
  </si>
  <si>
    <t>172.21.114.184</t>
  </si>
  <si>
    <t>vmware-56 4d 5c 10 fb 3c d9 27-7c 2c 84 04 91 58 73 ba</t>
  </si>
  <si>
    <t>192.168.5.128</t>
  </si>
  <si>
    <t>172.21.29.47</t>
  </si>
  <si>
    <t>j7m0vv1</t>
  </si>
  <si>
    <t>mj0223q0</t>
  </si>
  <si>
    <t>7r5k0l1</t>
  </si>
  <si>
    <t>mxl34015kk</t>
  </si>
  <si>
    <t>1cqdw12</t>
  </si>
  <si>
    <t>j7m4vv1</t>
  </si>
  <si>
    <t>172.21.12.73</t>
  </si>
  <si>
    <t>3n76b02</t>
  </si>
  <si>
    <t>2r5k0l1</t>
  </si>
  <si>
    <t>mj0223r4</t>
  </si>
  <si>
    <t>172.21.100.13</t>
  </si>
  <si>
    <t>4276b02</t>
  </si>
  <si>
    <t>172.21.114.241</t>
  </si>
  <si>
    <t>OptiPlex 9020</t>
  </si>
  <si>
    <t>1cpjw12</t>
  </si>
  <si>
    <t>172.21.12.39</t>
  </si>
  <si>
    <t>b2z3482</t>
  </si>
  <si>
    <t>172.21.12.41</t>
  </si>
  <si>
    <t>ctfdnm1</t>
  </si>
  <si>
    <t>172.21.12.185</t>
  </si>
  <si>
    <t>172.21.114.133</t>
  </si>
  <si>
    <t>172.21.113.2</t>
  </si>
  <si>
    <t>d25kh19jdnml</t>
  </si>
  <si>
    <t>172.21.114.242</t>
  </si>
  <si>
    <t>172.21.100.16</t>
  </si>
  <si>
    <t>mxl231083d</t>
  </si>
  <si>
    <t>172.21.12.16</t>
  </si>
  <si>
    <t>5qwn0r1</t>
  </si>
  <si>
    <t>172.21.12.62</t>
  </si>
  <si>
    <t>1ckfw12</t>
  </si>
  <si>
    <t>cth5nm1</t>
  </si>
  <si>
    <t>172.21.100.22</t>
  </si>
  <si>
    <t>172.21.114.237</t>
  </si>
  <si>
    <t>10.0.2.15</t>
  </si>
  <si>
    <t>vmware-56 4d f6 fe 9d b0 d4 45-d4 f7 4e e4 f4 38 60 7c</t>
  </si>
  <si>
    <t>172.16.43.128</t>
  </si>
  <si>
    <t>vmware-56 4d f0 7d 82 1e 96 d5-f7 ed 56 a6 9b 49 89 cb</t>
  </si>
  <si>
    <t>vmware-56 4d b9 ff e4 dd fb a5-03 1a 28 9e 9b 15 48 77</t>
  </si>
  <si>
    <t>172.21.12.22</t>
  </si>
  <si>
    <t>Virtual</t>
  </si>
  <si>
    <t>Tipo</t>
  </si>
  <si>
    <t>Dias U.Login</t>
  </si>
  <si>
    <t>iMac</t>
  </si>
  <si>
    <t>QP9350840TF</t>
  </si>
  <si>
    <t>IMac</t>
  </si>
  <si>
    <t>QP9350660TF</t>
  </si>
  <si>
    <t>QP93500F0TF</t>
  </si>
  <si>
    <t>W891309X0TF</t>
  </si>
  <si>
    <t>W89131020TF</t>
  </si>
  <si>
    <t>Retirada a Karla Bravo. Pueros USB dañados.</t>
  </si>
  <si>
    <t>ACREDISENO1</t>
  </si>
  <si>
    <t>IMAC394</t>
  </si>
  <si>
    <t>PC542</t>
  </si>
  <si>
    <t>uam\adalberto.martinez</t>
  </si>
  <si>
    <t>Martínez Castillo, Adalberto Antonio</t>
  </si>
  <si>
    <t>uam\erick.poot</t>
  </si>
  <si>
    <t>Poot Ortega, Erick José</t>
  </si>
  <si>
    <t>Nabté Escamilla, María de Guadalupe</t>
  </si>
  <si>
    <t>PCANIVIR</t>
  </si>
  <si>
    <t>Mendoza Noh, Beatriz Anilú</t>
  </si>
  <si>
    <t>d25kh32ldnml</t>
  </si>
  <si>
    <t>172.21.12.147</t>
  </si>
  <si>
    <t>172.21.113.67;192.168.1.188;192.168.56.1</t>
  </si>
  <si>
    <t>172.21.113.66;172.21.113.7</t>
  </si>
  <si>
    <t>Virtual Box</t>
  </si>
  <si>
    <t>172.21.114.38</t>
  </si>
  <si>
    <t>172.21.113.140</t>
  </si>
  <si>
    <t>172.21.114.194</t>
  </si>
  <si>
    <t>172.21.114.111;192.168.1.231</t>
  </si>
  <si>
    <t>172.21.113.63</t>
  </si>
  <si>
    <t>172.21.114.61</t>
  </si>
  <si>
    <t>172.21.113.126</t>
  </si>
  <si>
    <t>172.21.113.164;192.168.1.161</t>
  </si>
  <si>
    <t>172.21.113.142</t>
  </si>
  <si>
    <t>172.21.113.31;192.168.1.143</t>
  </si>
  <si>
    <t>172.21.114.5;172.21.114.6</t>
  </si>
  <si>
    <t>172.21.113.120;172.21.114.36</t>
  </si>
  <si>
    <t>172.21.114.29</t>
  </si>
  <si>
    <t>172.21.113.26</t>
  </si>
  <si>
    <t>172.21.113.64</t>
  </si>
  <si>
    <t>172.21.12.63</t>
  </si>
  <si>
    <t>d9w33r1</t>
  </si>
  <si>
    <t>172.21.114.13</t>
  </si>
  <si>
    <t>VMware</t>
  </si>
  <si>
    <t>172.21.12.3</t>
  </si>
  <si>
    <t>172.21.29.22</t>
  </si>
  <si>
    <t>172.21.12.59</t>
  </si>
  <si>
    <t>172.21.12.29</t>
  </si>
  <si>
    <t>3vldxd1</t>
  </si>
  <si>
    <t>172.21.100.85</t>
  </si>
  <si>
    <t>uam\maria.nabte</t>
  </si>
  <si>
    <t>172.21.12.60</t>
  </si>
  <si>
    <t>uam\anilu.mendoza</t>
  </si>
  <si>
    <t>172.21.12.10</t>
  </si>
  <si>
    <t>acreditador</t>
  </si>
  <si>
    <t>psicologia.cec</t>
  </si>
  <si>
    <t>Asistente de Dirección</t>
  </si>
  <si>
    <t>Técnico de laboratotio</t>
  </si>
  <si>
    <t>Auxiliar de laboratorio</t>
  </si>
  <si>
    <t>ejecutivo call center</t>
  </si>
  <si>
    <t>coordinadora academica</t>
  </si>
  <si>
    <t>abril.fajardo@anahuac.mx</t>
  </si>
  <si>
    <t>andres.castro@anahuac.mx</t>
  </si>
  <si>
    <t>angelica.lara@anahuac.mx</t>
  </si>
  <si>
    <t>aracelly.santos@anahuac.mx</t>
  </si>
  <si>
    <t>beatriz.malja@anahuac.mx</t>
  </si>
  <si>
    <t>cristian.vallado@anahuac.mx</t>
  </si>
  <si>
    <t>david.hinojosa@anahuac.mx</t>
  </si>
  <si>
    <t>edith.camacho@anahuac.mx</t>
  </si>
  <si>
    <t>emmanuel.verde@anahuac.mx</t>
  </si>
  <si>
    <t>fernando.villagomez@anahuac.mx</t>
  </si>
  <si>
    <t>guadalupe.delgado@anahuac.mx</t>
  </si>
  <si>
    <t>laura.peraza@anahuac.mx</t>
  </si>
  <si>
    <t>mariela.gomezt@anahuac.mx</t>
  </si>
  <si>
    <t>mario.ovies@anahuac.mx</t>
  </si>
  <si>
    <t>moises.delossantos@anahuac.mx</t>
  </si>
  <si>
    <t>patricia.ramosp@anahuac.mx</t>
  </si>
  <si>
    <t>pedro.diaz@anahuac.mx</t>
  </si>
  <si>
    <t>psicologia.cec@anahuac.mx</t>
  </si>
  <si>
    <t>recepcion.uam@anahuac.mx</t>
  </si>
  <si>
    <t>roberto.moreno@anahuac.mx</t>
  </si>
  <si>
    <t>rubsella.torres@anahuac.mx</t>
  </si>
  <si>
    <t>Inhabilitada</t>
  </si>
  <si>
    <t>DK9DNM1</t>
  </si>
  <si>
    <t>SIN FUENTE</t>
  </si>
  <si>
    <t>CTF5NM1</t>
  </si>
  <si>
    <t>1CRFW12</t>
  </si>
  <si>
    <t>FUNCIONANDO</t>
  </si>
  <si>
    <t>856WBX1</t>
  </si>
  <si>
    <t>854WBX1</t>
  </si>
  <si>
    <t>GARANTIA SOLICITADA</t>
  </si>
  <si>
    <t>885K0L1</t>
  </si>
  <si>
    <t>5QPB0R1</t>
  </si>
  <si>
    <t>5QLJ0R1</t>
  </si>
  <si>
    <t>5QNC0R1</t>
  </si>
  <si>
    <t>320GB</t>
  </si>
  <si>
    <t>4GB</t>
  </si>
  <si>
    <t>Varios Usuarios</t>
  </si>
  <si>
    <t>varios Usuarios</t>
  </si>
  <si>
    <t>Sistema Mac</t>
  </si>
  <si>
    <t>González Cincunegui, Luis Alberto</t>
  </si>
  <si>
    <t>Pardo, Rafael</t>
  </si>
  <si>
    <t>Flores, Beatriz</t>
  </si>
  <si>
    <t>Duran Yabur, Margarita</t>
  </si>
  <si>
    <t>Pedro Fernandez, Karim</t>
  </si>
  <si>
    <t>Intel(R) Core(TM) i5-31600 CPU @ 1.80GHz</t>
  </si>
  <si>
    <t xml:space="preserve">Usuario </t>
  </si>
  <si>
    <t>nombre completo</t>
  </si>
  <si>
    <t>Memoria</t>
  </si>
  <si>
    <t xml:space="preserve">Sistema </t>
  </si>
  <si>
    <t>Janneth Rosado</t>
  </si>
  <si>
    <t>Adobe Bridge  CC</t>
  </si>
  <si>
    <t>Adobe animate CC</t>
  </si>
  <si>
    <t>C++</t>
  </si>
  <si>
    <t>concurrente</t>
  </si>
  <si>
    <t>Flamingo NXT</t>
  </si>
  <si>
    <t>Google Chrome</t>
  </si>
  <si>
    <t>Internet Explorer</t>
  </si>
  <si>
    <t xml:space="preserve">Solidworks </t>
  </si>
  <si>
    <t>libre</t>
  </si>
  <si>
    <t>Visual Studio 2015</t>
  </si>
  <si>
    <t>Vray 2016</t>
  </si>
  <si>
    <t>Gerber</t>
  </si>
  <si>
    <t>MatLab</t>
  </si>
  <si>
    <t>Tricalc</t>
  </si>
  <si>
    <t>Rapi Miner</t>
  </si>
  <si>
    <t>Unreal 4</t>
  </si>
  <si>
    <t>Game Maker</t>
  </si>
  <si>
    <t>Nuke</t>
  </si>
  <si>
    <t>campus agremente</t>
  </si>
  <si>
    <t>Siemens NX 10</t>
  </si>
  <si>
    <t>Software que se esta  utilizando en 2017</t>
  </si>
  <si>
    <t>Tipo de Licencia</t>
  </si>
  <si>
    <t xml:space="preserve">MiniTab </t>
  </si>
  <si>
    <t>Wolfram Mathematica</t>
  </si>
  <si>
    <t>jira</t>
  </si>
  <si>
    <t>2C039363H</t>
  </si>
  <si>
    <t>4C29904H</t>
  </si>
  <si>
    <t>4C029881H</t>
  </si>
  <si>
    <t>4C029537F</t>
  </si>
  <si>
    <t>7QG26N1</t>
  </si>
  <si>
    <t>7RBGDH1</t>
  </si>
  <si>
    <t>F41BXD1</t>
  </si>
  <si>
    <t>53V33R1</t>
  </si>
  <si>
    <t>60JX2R1</t>
  </si>
  <si>
    <t>DVT33R1</t>
  </si>
  <si>
    <t>Inspiron 1720</t>
  </si>
  <si>
    <t>5L44GF1</t>
  </si>
  <si>
    <t>MAC AIR</t>
  </si>
  <si>
    <t>C02HRA8NDRV7</t>
  </si>
  <si>
    <t>CNU9460Q29</t>
  </si>
  <si>
    <t>OFICINA LUIS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</si>
</sst>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###"/>
    <numFmt numFmtId="165" formatCode="#####"/>
    <numFmt numFmtId="166" formatCode="[$-80A]d&quot; de &quot;mmmm&quot; de &quot;yyyy;@"/>
    <numFmt numFmtId="167" formatCode="[$-80A]dddd\ d&quot; de &quot;mmmm&quot; de &quot;yyyy;@"/>
  </numFmts>
  <fonts count="58">
    <font>
      <sz val="11"/>
      <color theme="1"/>
      <name val="Calibri"/>
      <family val="2"/>
      <scheme val="minor"/>
    </font>
    <font>
      <b/>
      <sz val="10"/>
      <name val="ZapfHumnst BT"/>
      <family val="2"/>
    </font>
    <font>
      <sz val="10"/>
      <name val="ZapfHumnst BT"/>
      <family val="2"/>
    </font>
    <font>
      <b/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sz val="11"/>
      <color indexed="9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1"/>
      <color rgb="FF333333"/>
      <name val="Arial"/>
      <family val="2"/>
    </font>
    <font>
      <sz val="11"/>
      <name val="Arial"/>
      <family val="2"/>
    </font>
    <font>
      <b/>
      <sz val="11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2"/>
      <color rgb="FF000000"/>
      <name val="Calibri"/>
      <family val="2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ZapfHumnst BT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sz val="11"/>
      <color rgb="FFFF0000"/>
      <name val="Arial"/>
      <family val="2"/>
    </font>
    <font>
      <sz val="12"/>
      <color rgb="FF00000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  <font>
      <b/>
      <i/>
      <sz val="11"/>
      <color theme="1"/>
      <name val="Calibri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rgb="FF0000CC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4">
    <xf numFmtId="0" fontId="0" fillId="0" borderId="0"/>
    <xf numFmtId="0" fontId="24" fillId="0" borderId="0"/>
    <xf numFmtId="0" fontId="31" fillId="0" borderId="0" applyNumberFormat="0" applyFill="0" applyBorder="0" applyAlignment="0" applyProtection="0"/>
    <xf numFmtId="0" fontId="32" fillId="0" borderId="13" applyNumberFormat="0" applyFill="0" applyAlignment="0" applyProtection="0"/>
    <xf numFmtId="0" fontId="33" fillId="0" borderId="14" applyNumberFormat="0" applyFill="0" applyAlignment="0" applyProtection="0"/>
    <xf numFmtId="0" fontId="34" fillId="0" borderId="15" applyNumberFormat="0" applyFill="0" applyAlignment="0" applyProtection="0"/>
    <xf numFmtId="0" fontId="34" fillId="0" borderId="0" applyNumberFormat="0" applyFill="0" applyBorder="0" applyAlignment="0" applyProtection="0"/>
    <xf numFmtId="0" fontId="35" fillId="13" borderId="0" applyNumberFormat="0" applyBorder="0" applyAlignment="0" applyProtection="0"/>
    <xf numFmtId="0" fontId="36" fillId="14" borderId="0" applyNumberFormat="0" applyBorder="0" applyAlignment="0" applyProtection="0"/>
    <xf numFmtId="0" fontId="37" fillId="15" borderId="16" applyNumberFormat="0" applyAlignment="0" applyProtection="0"/>
    <xf numFmtId="0" fontId="38" fillId="16" borderId="17" applyNumberFormat="0" applyAlignment="0" applyProtection="0"/>
    <xf numFmtId="0" fontId="39" fillId="16" borderId="16" applyNumberFormat="0" applyAlignment="0" applyProtection="0"/>
    <xf numFmtId="0" fontId="40" fillId="0" borderId="18" applyNumberFormat="0" applyFill="0" applyAlignment="0" applyProtection="0"/>
    <xf numFmtId="0" fontId="41" fillId="17" borderId="19" applyNumberFormat="0" applyAlignment="0" applyProtection="0"/>
    <xf numFmtId="0" fontId="8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9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13" fillId="32" borderId="0" applyNumberFormat="0" applyBorder="0" applyAlignment="0" applyProtection="0"/>
    <xf numFmtId="0" fontId="13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39" borderId="0" applyNumberFormat="0" applyBorder="0" applyAlignment="0" applyProtection="0"/>
    <xf numFmtId="0" fontId="13" fillId="40" borderId="0" applyNumberFormat="0" applyBorder="0" applyAlignment="0" applyProtection="0"/>
    <xf numFmtId="0" fontId="13" fillId="41" borderId="0" applyNumberFormat="0" applyBorder="0" applyAlignment="0" applyProtection="0"/>
    <xf numFmtId="0" fontId="9" fillId="42" borderId="0" applyNumberFormat="0" applyBorder="0" applyAlignment="0" applyProtection="0"/>
    <xf numFmtId="0" fontId="43" fillId="0" borderId="0"/>
    <xf numFmtId="0" fontId="43" fillId="18" borderId="20" applyNumberFormat="0" applyFont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</cellStyleXfs>
  <cellXfs count="285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49" fontId="2" fillId="0" borderId="1" xfId="0" applyNumberFormat="1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4" xfId="0" applyBorder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14" fontId="5" fillId="3" borderId="1" xfId="0" applyNumberFormat="1" applyFont="1" applyFill="1" applyBorder="1" applyAlignment="1">
      <alignment horizontal="left" indent="1"/>
    </xf>
    <xf numFmtId="164" fontId="0" fillId="0" borderId="1" xfId="0" applyNumberFormat="1" applyBorder="1"/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4" xfId="0" applyFont="1" applyFill="1" applyBorder="1" applyAlignment="1">
      <alignment horizontal="center"/>
    </xf>
    <xf numFmtId="165" fontId="0" fillId="0" borderId="1" xfId="0" applyNumberFormat="1" applyBorder="1"/>
    <xf numFmtId="14" fontId="6" fillId="3" borderId="1" xfId="0" applyNumberFormat="1" applyFont="1" applyFill="1" applyBorder="1" applyAlignment="1">
      <alignment horizontal="left"/>
    </xf>
    <xf numFmtId="0" fontId="0" fillId="0" borderId="0" xfId="0" applyBorder="1"/>
    <xf numFmtId="14" fontId="2" fillId="0" borderId="4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" xfId="0" applyBorder="1"/>
    <xf numFmtId="164" fontId="6" fillId="3" borderId="1" xfId="0" applyNumberFormat="1" applyFont="1" applyFill="1" applyBorder="1"/>
    <xf numFmtId="0" fontId="0" fillId="0" borderId="1" xfId="0" applyFill="1" applyBorder="1" applyAlignment="1">
      <alignment horizontal="left"/>
    </xf>
    <xf numFmtId="0" fontId="0" fillId="2" borderId="0" xfId="0" applyFill="1" applyAlignment="1">
      <alignment horizontal="center"/>
    </xf>
    <xf numFmtId="0" fontId="8" fillId="2" borderId="0" xfId="0" applyFont="1" applyFill="1"/>
    <xf numFmtId="49" fontId="2" fillId="0" borderId="1" xfId="0" applyNumberFormat="1" applyFont="1" applyFill="1" applyBorder="1" applyAlignment="1">
      <alignment horizontal="left" wrapText="1"/>
    </xf>
    <xf numFmtId="0" fontId="1" fillId="4" borderId="3" xfId="0" applyFont="1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0" borderId="0" xfId="0" applyFill="1"/>
    <xf numFmtId="0" fontId="0" fillId="7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wrapText="1"/>
    </xf>
    <xf numFmtId="0" fontId="10" fillId="10" borderId="1" xfId="0" applyFont="1" applyFill="1" applyBorder="1"/>
    <xf numFmtId="0" fontId="11" fillId="0" borderId="1" xfId="0" applyFont="1" applyBorder="1"/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6" borderId="1" xfId="0" applyFill="1" applyBorder="1"/>
    <xf numFmtId="0" fontId="3" fillId="0" borderId="0" xfId="0" applyFont="1" applyFill="1" applyBorder="1" applyAlignment="1">
      <alignment horizontal="center"/>
    </xf>
    <xf numFmtId="0" fontId="0" fillId="0" borderId="8" xfId="0" applyBorder="1"/>
    <xf numFmtId="0" fontId="9" fillId="0" borderId="0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14" fontId="0" fillId="0" borderId="1" xfId="0" applyNumberFormat="1" applyBorder="1"/>
    <xf numFmtId="0" fontId="4" fillId="3" borderId="9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center" vertical="top"/>
    </xf>
    <xf numFmtId="0" fontId="4" fillId="3" borderId="7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0" fontId="0" fillId="0" borderId="1" xfId="0" applyFont="1" applyFill="1" applyBorder="1"/>
    <xf numFmtId="0" fontId="12" fillId="3" borderId="4" xfId="0" applyFont="1" applyFill="1" applyBorder="1" applyAlignment="1">
      <alignment horizontal="center" vertical="top"/>
    </xf>
    <xf numFmtId="0" fontId="0" fillId="0" borderId="2" xfId="0" applyFill="1" applyBorder="1"/>
    <xf numFmtId="0" fontId="13" fillId="0" borderId="1" xfId="0" applyFont="1" applyFill="1" applyBorder="1"/>
    <xf numFmtId="0" fontId="0" fillId="0" borderId="0" xfId="0"/>
    <xf numFmtId="0" fontId="3" fillId="3" borderId="1" xfId="0" applyFont="1" applyFill="1" applyBorder="1" applyAlignment="1">
      <alignment horizontal="center"/>
    </xf>
    <xf numFmtId="0" fontId="0" fillId="0" borderId="0" xfId="0" applyFill="1" applyBorder="1" applyAlignment="1">
      <alignment horizontal="left" vertical="top"/>
    </xf>
    <xf numFmtId="0" fontId="0" fillId="0" borderId="10" xfId="0" applyBorder="1"/>
    <xf numFmtId="14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 wrapText="1"/>
    </xf>
    <xf numFmtId="14" fontId="0" fillId="6" borderId="1" xfId="0" applyNumberFormat="1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0" fontId="17" fillId="9" borderId="1" xfId="0" applyFont="1" applyFill="1" applyBorder="1" applyAlignment="1">
      <alignment horizontal="center" wrapText="1"/>
    </xf>
    <xf numFmtId="0" fontId="17" fillId="9" borderId="1" xfId="0" applyFont="1" applyFill="1" applyBorder="1" applyAlignment="1">
      <alignment horizontal="left" wrapText="1"/>
    </xf>
    <xf numFmtId="0" fontId="18" fillId="6" borderId="1" xfId="0" applyFont="1" applyFill="1" applyBorder="1" applyAlignment="1">
      <alignment wrapText="1"/>
    </xf>
    <xf numFmtId="14" fontId="18" fillId="6" borderId="1" xfId="0" applyNumberFormat="1" applyFont="1" applyFill="1" applyBorder="1" applyAlignment="1">
      <alignment wrapText="1"/>
    </xf>
    <xf numFmtId="0" fontId="18" fillId="6" borderId="1" xfId="0" applyFont="1" applyFill="1" applyBorder="1" applyAlignment="1">
      <alignment horizontal="center" wrapText="1"/>
    </xf>
    <xf numFmtId="0" fontId="18" fillId="6" borderId="1" xfId="0" applyFont="1" applyFill="1" applyBorder="1" applyAlignment="1">
      <alignment horizontal="left" wrapText="1"/>
    </xf>
    <xf numFmtId="14" fontId="19" fillId="6" borderId="1" xfId="0" applyNumberFormat="1" applyFont="1" applyFill="1" applyBorder="1"/>
    <xf numFmtId="0" fontId="19" fillId="6" borderId="1" xfId="0" applyFont="1" applyFill="1" applyBorder="1" applyAlignment="1">
      <alignment horizontal="left"/>
    </xf>
    <xf numFmtId="0" fontId="20" fillId="6" borderId="1" xfId="0" applyFont="1" applyFill="1" applyBorder="1" applyAlignment="1">
      <alignment horizontal="left" vertical="center" wrapText="1"/>
    </xf>
    <xf numFmtId="0" fontId="19" fillId="6" borderId="1" xfId="0" applyFont="1" applyFill="1" applyBorder="1" applyAlignment="1">
      <alignment horizontal="center"/>
    </xf>
    <xf numFmtId="0" fontId="21" fillId="6" borderId="1" xfId="0" applyFont="1" applyFill="1" applyBorder="1" applyAlignment="1">
      <alignment horizontal="left" wrapText="1"/>
    </xf>
    <xf numFmtId="14" fontId="21" fillId="6" borderId="1" xfId="0" applyNumberFormat="1" applyFont="1" applyFill="1" applyBorder="1" applyAlignment="1">
      <alignment horizontal="left" wrapText="1"/>
    </xf>
    <xf numFmtId="0" fontId="21" fillId="6" borderId="1" xfId="0" applyFont="1" applyFill="1" applyBorder="1" applyAlignment="1">
      <alignment horizontal="center" wrapText="1"/>
    </xf>
    <xf numFmtId="0" fontId="21" fillId="6" borderId="1" xfId="0" applyFont="1" applyFill="1" applyBorder="1" applyAlignment="1">
      <alignment horizontal="left" vertical="center"/>
    </xf>
    <xf numFmtId="14" fontId="18" fillId="6" borderId="1" xfId="0" applyNumberFormat="1" applyFont="1" applyFill="1" applyBorder="1" applyAlignment="1">
      <alignment horizontal="center" wrapText="1"/>
    </xf>
    <xf numFmtId="0" fontId="19" fillId="6" borderId="1" xfId="0" applyFont="1" applyFill="1" applyBorder="1"/>
    <xf numFmtId="0" fontId="18" fillId="0" borderId="0" xfId="0" applyFont="1" applyFill="1" applyBorder="1" applyAlignment="1">
      <alignment horizontal="center" wrapText="1"/>
    </xf>
    <xf numFmtId="0" fontId="21" fillId="6" borderId="1" xfId="0" applyFont="1" applyFill="1" applyBorder="1" applyAlignment="1">
      <alignment horizontal="right" wrapText="1"/>
    </xf>
    <xf numFmtId="0" fontId="3" fillId="3" borderId="1" xfId="0" applyFont="1" applyFill="1" applyBorder="1" applyAlignment="1">
      <alignment horizontal="center"/>
    </xf>
    <xf numFmtId="165" fontId="0" fillId="0" borderId="0" xfId="0" applyNumberFormat="1"/>
    <xf numFmtId="164" fontId="0" fillId="0" borderId="0" xfId="0" applyNumberFormat="1"/>
    <xf numFmtId="9" fontId="0" fillId="0" borderId="0" xfId="0" applyNumberFormat="1"/>
    <xf numFmtId="0" fontId="22" fillId="0" borderId="2" xfId="0" applyFont="1" applyFill="1" applyBorder="1"/>
    <xf numFmtId="0" fontId="4" fillId="3" borderId="1" xfId="0" applyFont="1" applyFill="1" applyBorder="1" applyAlignment="1">
      <alignment horizontal="center"/>
    </xf>
    <xf numFmtId="165" fontId="0" fillId="0" borderId="1" xfId="0" applyNumberFormat="1" applyFill="1" applyBorder="1"/>
    <xf numFmtId="0" fontId="3" fillId="3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1" xfId="0" applyFont="1" applyBorder="1"/>
    <xf numFmtId="0" fontId="0" fillId="6" borderId="1" xfId="0" applyFill="1" applyBorder="1" applyAlignment="1">
      <alignment horizontal="center"/>
    </xf>
    <xf numFmtId="0" fontId="25" fillId="11" borderId="1" xfId="1" applyFont="1" applyFill="1" applyBorder="1"/>
    <xf numFmtId="0" fontId="26" fillId="0" borderId="1" xfId="1" applyFont="1" applyFill="1" applyBorder="1"/>
    <xf numFmtId="0" fontId="0" fillId="6" borderId="11" xfId="0" applyFill="1" applyBorder="1"/>
    <xf numFmtId="0" fontId="27" fillId="6" borderId="1" xfId="0" applyFont="1" applyFill="1" applyBorder="1" applyAlignment="1">
      <alignment wrapText="1"/>
    </xf>
    <xf numFmtId="0" fontId="26" fillId="0" borderId="1" xfId="1" applyFont="1" applyFill="1" applyBorder="1" applyAlignment="1">
      <alignment horizontal="center"/>
    </xf>
    <xf numFmtId="0" fontId="28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4" xfId="0" applyFill="1" applyBorder="1" applyAlignment="1">
      <alignment horizontal="center"/>
    </xf>
    <xf numFmtId="0" fontId="11" fillId="0" borderId="1" xfId="0" applyFont="1" applyFill="1" applyBorder="1" applyAlignment="1">
      <alignment wrapText="1"/>
    </xf>
    <xf numFmtId="0" fontId="11" fillId="0" borderId="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0" xfId="0" applyNumberFormat="1" applyBorder="1"/>
    <xf numFmtId="0" fontId="23" fillId="0" borderId="0" xfId="0" applyFont="1" applyFill="1" applyBorder="1"/>
    <xf numFmtId="0" fontId="30" fillId="0" borderId="1" xfId="0" applyNumberFormat="1" applyFont="1" applyFill="1" applyBorder="1" applyAlignment="1">
      <alignment horizontal="left" wrapText="1"/>
    </xf>
    <xf numFmtId="0" fontId="2" fillId="0" borderId="4" xfId="0" applyNumberFormat="1" applyFont="1" applyFill="1" applyBorder="1" applyAlignment="1">
      <alignment horizontal="left" wrapText="1"/>
    </xf>
    <xf numFmtId="0" fontId="0" fillId="2" borderId="1" xfId="0" applyFill="1" applyBorder="1"/>
    <xf numFmtId="14" fontId="0" fillId="0" borderId="0" xfId="0" applyNumberFormat="1"/>
    <xf numFmtId="0" fontId="2" fillId="0" borderId="10" xfId="0" applyNumberFormat="1" applyFont="1" applyFill="1" applyBorder="1" applyAlignment="1">
      <alignment horizontal="left" wrapText="1"/>
    </xf>
    <xf numFmtId="0" fontId="2" fillId="0" borderId="10" xfId="0" applyFont="1" applyFill="1" applyBorder="1" applyAlignment="1">
      <alignment horizontal="left" wrapText="1"/>
    </xf>
    <xf numFmtId="0" fontId="29" fillId="0" borderId="1" xfId="0" applyFont="1" applyFill="1" applyBorder="1"/>
    <xf numFmtId="1" fontId="2" fillId="0" borderId="1" xfId="0" applyNumberFormat="1" applyFont="1" applyFill="1" applyBorder="1" applyAlignment="1">
      <alignment horizontal="center" wrapText="1"/>
    </xf>
    <xf numFmtId="0" fontId="0" fillId="12" borderId="1" xfId="0" applyFill="1" applyBorder="1" applyAlignment="1">
      <alignment horizontal="center"/>
    </xf>
    <xf numFmtId="0" fontId="0" fillId="12" borderId="1" xfId="0" applyFont="1" applyFill="1" applyBorder="1" applyAlignment="1">
      <alignment horizontal="center"/>
    </xf>
    <xf numFmtId="0" fontId="0" fillId="0" borderId="7" xfId="0" applyBorder="1"/>
    <xf numFmtId="0" fontId="0" fillId="0" borderId="6" xfId="0" applyBorder="1"/>
    <xf numFmtId="0" fontId="0" fillId="0" borderId="1" xfId="0" applyFont="1" applyFill="1" applyBorder="1" applyAlignment="1">
      <alignment horizontal="center"/>
    </xf>
    <xf numFmtId="0" fontId="0" fillId="0" borderId="2" xfId="0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" fontId="0" fillId="0" borderId="1" xfId="0" applyNumberFormat="1" applyFill="1" applyBorder="1" applyAlignment="1">
      <alignment horizontal="left"/>
    </xf>
    <xf numFmtId="0" fontId="16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left" vertical="center"/>
    </xf>
    <xf numFmtId="0" fontId="0" fillId="0" borderId="10" xfId="0" applyFill="1" applyBorder="1" applyAlignment="1">
      <alignment horizontal="left" vertical="top"/>
    </xf>
    <xf numFmtId="0" fontId="0" fillId="2" borderId="0" xfId="0" applyFill="1"/>
    <xf numFmtId="0" fontId="43" fillId="0" borderId="1" xfId="0" applyFont="1" applyFill="1" applyBorder="1" applyAlignment="1">
      <alignment horizontal="center"/>
    </xf>
    <xf numFmtId="0" fontId="30" fillId="0" borderId="1" xfId="0" applyNumberFormat="1" applyFont="1" applyFill="1" applyBorder="1" applyAlignment="1">
      <alignment horizontal="center" wrapText="1"/>
    </xf>
    <xf numFmtId="0" fontId="0" fillId="6" borderId="0" xfId="0" applyFill="1"/>
    <xf numFmtId="166" fontId="0" fillId="0" borderId="0" xfId="0" applyNumberFormat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0" borderId="1" xfId="0" applyFont="1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2" fillId="6" borderId="1" xfId="0" applyNumberFormat="1" applyFont="1" applyFill="1" applyBorder="1" applyAlignment="1">
      <alignment horizontal="left" wrapText="1"/>
    </xf>
    <xf numFmtId="1" fontId="2" fillId="6" borderId="1" xfId="0" applyNumberFormat="1" applyFont="1" applyFill="1" applyBorder="1" applyAlignment="1">
      <alignment horizontal="center" wrapText="1"/>
    </xf>
    <xf numFmtId="0" fontId="2" fillId="6" borderId="1" xfId="0" applyNumberFormat="1" applyFont="1" applyFill="1" applyBorder="1" applyAlignment="1">
      <alignment horizontal="center" wrapText="1"/>
    </xf>
    <xf numFmtId="0" fontId="2" fillId="0" borderId="12" xfId="0" applyNumberFormat="1" applyFont="1" applyFill="1" applyBorder="1" applyAlignment="1">
      <alignment horizontal="center" wrapText="1"/>
    </xf>
    <xf numFmtId="0" fontId="2" fillId="0" borderId="12" xfId="0" applyNumberFormat="1" applyFont="1" applyFill="1" applyBorder="1" applyAlignment="1">
      <alignment horizontal="left" wrapText="1"/>
    </xf>
    <xf numFmtId="0" fontId="2" fillId="0" borderId="4" xfId="0" applyNumberFormat="1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left"/>
    </xf>
    <xf numFmtId="14" fontId="6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0" fontId="47" fillId="3" borderId="1" xfId="0" applyFont="1" applyFill="1" applyBorder="1" applyAlignment="1">
      <alignment horizontal="center"/>
    </xf>
    <xf numFmtId="0" fontId="48" fillId="3" borderId="0" xfId="0" applyFont="1" applyFill="1" applyAlignment="1">
      <alignment horizontal="left"/>
    </xf>
    <xf numFmtId="0" fontId="49" fillId="0" borderId="1" xfId="0" applyFont="1" applyBorder="1"/>
    <xf numFmtId="0" fontId="49" fillId="0" borderId="1" xfId="0" applyFont="1" applyFill="1" applyBorder="1"/>
    <xf numFmtId="0" fontId="49" fillId="6" borderId="1" xfId="0" applyFont="1" applyFill="1" applyBorder="1"/>
    <xf numFmtId="0" fontId="18" fillId="6" borderId="4" xfId="0" applyFont="1" applyFill="1" applyBorder="1" applyAlignment="1">
      <alignment wrapText="1"/>
    </xf>
    <xf numFmtId="0" fontId="18" fillId="6" borderId="4" xfId="0" applyFont="1" applyFill="1" applyBorder="1" applyAlignment="1">
      <alignment horizontal="center" wrapText="1"/>
    </xf>
    <xf numFmtId="0" fontId="25" fillId="11" borderId="1" xfId="1" applyFont="1" applyFill="1" applyBorder="1" applyAlignment="1">
      <alignment horizontal="left"/>
    </xf>
    <xf numFmtId="0" fontId="26" fillId="0" borderId="1" xfId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165" fontId="0" fillId="0" borderId="0" xfId="0" applyNumberFormat="1" applyBorder="1"/>
    <xf numFmtId="0" fontId="49" fillId="0" borderId="0" xfId="0" applyFont="1" applyFill="1" applyBorder="1"/>
    <xf numFmtId="0" fontId="0" fillId="0" borderId="0" xfId="0" applyFont="1" applyFill="1" applyBorder="1"/>
    <xf numFmtId="0" fontId="7" fillId="3" borderId="0" xfId="0" applyFont="1" applyFill="1" applyBorder="1" applyAlignment="1">
      <alignment horizontal="center" vertical="center" wrapText="1"/>
    </xf>
    <xf numFmtId="0" fontId="0" fillId="3" borderId="0" xfId="0" applyFill="1" applyBorder="1"/>
    <xf numFmtId="165" fontId="0" fillId="0" borderId="4" xfId="0" applyNumberFormat="1" applyBorder="1"/>
    <xf numFmtId="0" fontId="50" fillId="3" borderId="1" xfId="0" applyFont="1" applyFill="1" applyBorder="1" applyAlignment="1">
      <alignment horizontal="center"/>
    </xf>
    <xf numFmtId="0" fontId="0" fillId="43" borderId="1" xfId="0" applyFont="1" applyFill="1" applyBorder="1" applyAlignment="1">
      <alignment horizontal="center" vertical="center" wrapText="1"/>
    </xf>
    <xf numFmtId="0" fontId="0" fillId="44" borderId="1" xfId="0" applyFont="1" applyFill="1" applyBorder="1" applyAlignment="1">
      <alignment horizontal="center" vertical="center" wrapText="1"/>
    </xf>
    <xf numFmtId="0" fontId="0" fillId="45" borderId="1" xfId="0" applyFont="1" applyFill="1" applyBorder="1" applyAlignment="1">
      <alignment horizontal="center" vertical="center" wrapText="1"/>
    </xf>
    <xf numFmtId="0" fontId="0" fillId="46" borderId="1" xfId="0" applyFont="1" applyFill="1" applyBorder="1" applyAlignment="1">
      <alignment horizontal="center" vertical="center" wrapText="1"/>
    </xf>
    <xf numFmtId="0" fontId="0" fillId="47" borderId="1" xfId="0" applyFont="1" applyFill="1" applyBorder="1" applyAlignment="1">
      <alignment horizontal="center" vertical="center" wrapText="1"/>
    </xf>
    <xf numFmtId="0" fontId="50" fillId="3" borderId="10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5" xfId="0" applyBorder="1"/>
    <xf numFmtId="0" fontId="0" fillId="0" borderId="5" xfId="0" applyFill="1" applyBorder="1"/>
    <xf numFmtId="0" fontId="3" fillId="4" borderId="1" xfId="0" applyFont="1" applyFill="1" applyBorder="1"/>
    <xf numFmtId="0" fontId="3" fillId="4" borderId="5" xfId="0" applyFont="1" applyFill="1" applyBorder="1"/>
    <xf numFmtId="0" fontId="0" fillId="43" borderId="1" xfId="0" applyFill="1" applyBorder="1" applyAlignment="1">
      <alignment horizontal="left"/>
    </xf>
    <xf numFmtId="0" fontId="0" fillId="48" borderId="1" xfId="0" applyFill="1" applyBorder="1" applyAlignment="1">
      <alignment horizontal="left"/>
    </xf>
    <xf numFmtId="0" fontId="0" fillId="0" borderId="1" xfId="0" applyFont="1" applyBorder="1" applyAlignment="1">
      <alignment horizontal="left"/>
    </xf>
    <xf numFmtId="49" fontId="0" fillId="0" borderId="1" xfId="0" applyNumberFormat="1" applyFill="1" applyBorder="1"/>
    <xf numFmtId="49" fontId="0" fillId="0" borderId="1" xfId="0" applyNumberFormat="1" applyBorder="1"/>
    <xf numFmtId="0" fontId="0" fillId="0" borderId="22" xfId="0" applyBorder="1"/>
    <xf numFmtId="167" fontId="52" fillId="0" borderId="1" xfId="0" applyNumberFormat="1" applyFont="1" applyFill="1" applyBorder="1" applyAlignment="1">
      <alignment horizontal="left" vertical="top" wrapText="1"/>
    </xf>
    <xf numFmtId="0" fontId="54" fillId="3" borderId="0" xfId="0" applyFont="1" applyFill="1" applyAlignment="1">
      <alignment horizontal="center"/>
    </xf>
    <xf numFmtId="0" fontId="0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0" fillId="49" borderId="1" xfId="0" applyFill="1" applyBorder="1" applyAlignment="1">
      <alignment horizontal="left"/>
    </xf>
    <xf numFmtId="0" fontId="0" fillId="49" borderId="0" xfId="0" applyFill="1"/>
    <xf numFmtId="0" fontId="0" fillId="46" borderId="1" xfId="0" applyFill="1" applyBorder="1" applyAlignment="1">
      <alignment horizontal="left"/>
    </xf>
    <xf numFmtId="14" fontId="0" fillId="0" borderId="1" xfId="0" applyNumberFormat="1" applyFill="1" applyBorder="1"/>
    <xf numFmtId="0" fontId="3" fillId="0" borderId="0" xfId="0" applyFont="1" applyFill="1" applyBorder="1"/>
    <xf numFmtId="0" fontId="3" fillId="0" borderId="0" xfId="0" applyFont="1"/>
    <xf numFmtId="49" fontId="0" fillId="0" borderId="1" xfId="1" applyNumberFormat="1" applyFont="1" applyFill="1" applyBorder="1"/>
    <xf numFmtId="49" fontId="0" fillId="0" borderId="1" xfId="0" applyNumberFormat="1" applyFont="1" applyBorder="1"/>
    <xf numFmtId="0" fontId="0" fillId="0" borderId="12" xfId="0" applyBorder="1"/>
    <xf numFmtId="0" fontId="0" fillId="0" borderId="23" xfId="0" applyBorder="1"/>
    <xf numFmtId="0" fontId="0" fillId="0" borderId="1" xfId="0" applyNumberFormat="1" applyFill="1" applyBorder="1"/>
    <xf numFmtId="0" fontId="26" fillId="0" borderId="1" xfId="0" applyFont="1" applyBorder="1"/>
    <xf numFmtId="0" fontId="0" fillId="0" borderId="1" xfId="0" applyBorder="1" applyAlignment="1">
      <alignment horizontal="left" vertical="top"/>
    </xf>
    <xf numFmtId="49" fontId="0" fillId="0" borderId="1" xfId="0" applyNumberFormat="1" applyFont="1" applyFill="1" applyBorder="1" applyAlignment="1"/>
    <xf numFmtId="0" fontId="0" fillId="0" borderId="1" xfId="0" applyNumberFormat="1" applyFont="1" applyBorder="1"/>
    <xf numFmtId="0" fontId="0" fillId="47" borderId="4" xfId="0" applyFont="1" applyFill="1" applyBorder="1" applyAlignment="1">
      <alignment horizontal="center" vertical="center" wrapText="1"/>
    </xf>
    <xf numFmtId="0" fontId="0" fillId="47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top"/>
    </xf>
    <xf numFmtId="0" fontId="0" fillId="0" borderId="0" xfId="0" applyFill="1" applyAlignment="1">
      <alignment wrapText="1"/>
    </xf>
    <xf numFmtId="0" fontId="3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wrapText="1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46" fillId="0" borderId="7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50" borderId="1" xfId="0" applyFill="1" applyBorder="1"/>
    <xf numFmtId="0" fontId="3" fillId="4" borderId="0" xfId="0" applyFont="1" applyFill="1" applyBorder="1"/>
    <xf numFmtId="164" fontId="0" fillId="0" borderId="0" xfId="0" applyNumberFormat="1" applyFill="1" applyBorder="1"/>
    <xf numFmtId="0" fontId="51" fillId="0" borderId="0" xfId="0" applyFont="1" applyFill="1" applyBorder="1"/>
    <xf numFmtId="0" fontId="0" fillId="0" borderId="0" xfId="0" applyFill="1" applyBorder="1" applyAlignment="1">
      <alignment horizontal="left"/>
    </xf>
    <xf numFmtId="0" fontId="3" fillId="0" borderId="0" xfId="0" applyFont="1" applyFill="1" applyBorder="1" applyAlignment="1">
      <alignment horizontal="left" vertical="top"/>
    </xf>
    <xf numFmtId="0" fontId="0" fillId="0" borderId="4" xfId="0" applyFill="1" applyBorder="1"/>
    <xf numFmtId="49" fontId="0" fillId="0" borderId="4" xfId="0" applyNumberForma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left" vertical="top" wrapText="1"/>
    </xf>
    <xf numFmtId="0" fontId="22" fillId="2" borderId="1" xfId="0" applyFont="1" applyFill="1" applyBorder="1" applyAlignment="1">
      <alignment horizontal="center"/>
    </xf>
    <xf numFmtId="0" fontId="22" fillId="2" borderId="21" xfId="0" applyFont="1" applyFill="1" applyBorder="1" applyAlignment="1">
      <alignment horizontal="center"/>
    </xf>
    <xf numFmtId="14" fontId="0" fillId="0" borderId="1" xfId="0" applyNumberFormat="1" applyFont="1" applyBorder="1"/>
    <xf numFmtId="0" fontId="18" fillId="2" borderId="1" xfId="0" applyFont="1" applyFill="1" applyBorder="1" applyAlignment="1">
      <alignment wrapText="1"/>
    </xf>
    <xf numFmtId="14" fontId="18" fillId="2" borderId="1" xfId="0" applyNumberFormat="1" applyFont="1" applyFill="1" applyBorder="1" applyAlignment="1">
      <alignment wrapText="1"/>
    </xf>
    <xf numFmtId="0" fontId="18" fillId="2" borderId="1" xfId="0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left" wrapText="1"/>
    </xf>
    <xf numFmtId="0" fontId="21" fillId="2" borderId="1" xfId="0" applyFont="1" applyFill="1" applyBorder="1" applyAlignment="1">
      <alignment horizontal="left" wrapText="1"/>
    </xf>
    <xf numFmtId="14" fontId="21" fillId="2" borderId="1" xfId="0" applyNumberFormat="1" applyFont="1" applyFill="1" applyBorder="1" applyAlignment="1">
      <alignment horizontal="left" wrapText="1"/>
    </xf>
    <xf numFmtId="0" fontId="21" fillId="2" borderId="1" xfId="0" applyFont="1" applyFill="1" applyBorder="1" applyAlignment="1">
      <alignment horizontal="right" wrapText="1"/>
    </xf>
    <xf numFmtId="0" fontId="21" fillId="2" borderId="1" xfId="0" applyFont="1" applyFill="1" applyBorder="1" applyAlignment="1">
      <alignment horizontal="center" wrapText="1"/>
    </xf>
    <xf numFmtId="0" fontId="19" fillId="2" borderId="1" xfId="0" applyFont="1" applyFill="1" applyBorder="1"/>
    <xf numFmtId="14" fontId="19" fillId="2" borderId="1" xfId="0" applyNumberFormat="1" applyFont="1" applyFill="1" applyBorder="1"/>
    <xf numFmtId="0" fontId="19" fillId="2" borderId="1" xfId="0" applyFont="1" applyFill="1" applyBorder="1" applyAlignment="1">
      <alignment horizontal="left"/>
    </xf>
    <xf numFmtId="0" fontId="19" fillId="2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wrapText="1"/>
    </xf>
    <xf numFmtId="14" fontId="18" fillId="0" borderId="1" xfId="0" applyNumberFormat="1" applyFont="1" applyFill="1" applyBorder="1" applyAlignment="1">
      <alignment wrapText="1"/>
    </xf>
    <xf numFmtId="0" fontId="18" fillId="0" borderId="1" xfId="0" applyFont="1" applyFill="1" applyBorder="1" applyAlignment="1">
      <alignment horizontal="center" wrapText="1"/>
    </xf>
    <xf numFmtId="0" fontId="18" fillId="0" borderId="1" xfId="0" applyFont="1" applyFill="1" applyBorder="1" applyAlignment="1">
      <alignment horizontal="left" wrapText="1"/>
    </xf>
    <xf numFmtId="0" fontId="27" fillId="0" borderId="1" xfId="0" applyFont="1" applyFill="1" applyBorder="1" applyAlignment="1">
      <alignment wrapText="1"/>
    </xf>
    <xf numFmtId="0" fontId="18" fillId="0" borderId="0" xfId="0" applyFont="1" applyFill="1" applyBorder="1" applyAlignment="1">
      <alignment wrapText="1"/>
    </xf>
    <xf numFmtId="0" fontId="27" fillId="0" borderId="0" xfId="0" applyFont="1" applyFill="1" applyBorder="1" applyAlignment="1">
      <alignment wrapText="1"/>
    </xf>
    <xf numFmtId="14" fontId="18" fillId="0" borderId="0" xfId="0" applyNumberFormat="1" applyFont="1" applyFill="1" applyBorder="1" applyAlignment="1">
      <alignment wrapText="1"/>
    </xf>
    <xf numFmtId="0" fontId="18" fillId="0" borderId="0" xfId="0" applyFont="1" applyFill="1" applyBorder="1" applyAlignment="1">
      <alignment horizontal="left" wrapText="1"/>
    </xf>
    <xf numFmtId="14" fontId="0" fillId="0" borderId="0" xfId="0" applyNumberFormat="1" applyFill="1"/>
    <xf numFmtId="0" fontId="2" fillId="0" borderId="7" xfId="0" applyNumberFormat="1" applyFont="1" applyFill="1" applyBorder="1" applyAlignment="1">
      <alignment horizontal="center" wrapText="1"/>
    </xf>
    <xf numFmtId="0" fontId="2" fillId="0" borderId="7" xfId="0" applyNumberFormat="1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wrapText="1"/>
    </xf>
    <xf numFmtId="0" fontId="0" fillId="0" borderId="10" xfId="0" applyFill="1" applyBorder="1"/>
    <xf numFmtId="14" fontId="0" fillId="0" borderId="0" xfId="0" applyNumberFormat="1" applyFill="1" applyBorder="1"/>
    <xf numFmtId="0" fontId="25" fillId="11" borderId="2" xfId="1" applyFont="1" applyFill="1" applyBorder="1"/>
    <xf numFmtId="0" fontId="13" fillId="0" borderId="21" xfId="0" applyFont="1" applyFill="1" applyBorder="1"/>
    <xf numFmtId="165" fontId="0" fillId="0" borderId="4" xfId="0" applyNumberFormat="1" applyFill="1" applyBorder="1"/>
    <xf numFmtId="0" fontId="3" fillId="0" borderId="1" xfId="0" applyFont="1" applyFill="1" applyBorder="1" applyAlignment="1">
      <alignment horizontal="left" vertical="top"/>
    </xf>
    <xf numFmtId="0" fontId="3" fillId="0" borderId="1" xfId="0" applyFont="1" applyFill="1" applyBorder="1"/>
    <xf numFmtId="0" fontId="0" fillId="3" borderId="1" xfId="0" applyFont="1" applyFill="1" applyBorder="1" applyAlignment="1">
      <alignment horizontal="left"/>
    </xf>
    <xf numFmtId="0" fontId="0" fillId="3" borderId="1" xfId="0" applyFont="1" applyFill="1" applyBorder="1" applyAlignment="1">
      <alignment horizontal="left" vertical="top"/>
    </xf>
    <xf numFmtId="0" fontId="0" fillId="3" borderId="1" xfId="0" applyFont="1" applyFill="1" applyBorder="1"/>
    <xf numFmtId="0" fontId="51" fillId="0" borderId="1" xfId="0" applyFont="1" applyBorder="1" applyAlignment="1">
      <alignment horizontal="center"/>
    </xf>
    <xf numFmtId="0" fontId="57" fillId="0" borderId="1" xfId="0" applyFont="1" applyFill="1" applyBorder="1" applyAlignment="1">
      <alignment vertical="center"/>
    </xf>
    <xf numFmtId="0" fontId="0" fillId="0" borderId="0" xfId="0" applyFill="1" applyAlignment="1">
      <alignment horizontal="left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 wrapText="1"/>
    </xf>
    <xf numFmtId="0" fontId="0" fillId="0" borderId="4" xfId="0" applyFill="1" applyBorder="1" applyAlignment="1">
      <alignment wrapText="1"/>
    </xf>
    <xf numFmtId="0" fontId="7" fillId="3" borderId="0" xfId="0" applyFont="1" applyFill="1" applyBorder="1" applyAlignment="1">
      <alignment horizontal="center" vertical="center" wrapText="1"/>
    </xf>
  </cellXfs>
  <cellStyles count="44">
    <cellStyle name="20% - Énfasis1" xfId="17" builtinId="30" hidden="1"/>
    <cellStyle name="20% - Énfasis2" xfId="21" builtinId="34" hidden="1"/>
    <cellStyle name="20% - Énfasis3" xfId="25" builtinId="38" hidden="1"/>
    <cellStyle name="20% - Énfasis4" xfId="29" builtinId="42" hidden="1"/>
    <cellStyle name="20% - Énfasis5" xfId="33" builtinId="46" hidden="1"/>
    <cellStyle name="20% - Énfasis6" xfId="37" builtinId="50" hidden="1"/>
    <cellStyle name="40% - Énfasis1" xfId="18" builtinId="31" hidden="1"/>
    <cellStyle name="40% - Énfasis2" xfId="22" builtinId="35" hidden="1"/>
    <cellStyle name="40% - Énfasis3" xfId="26" builtinId="39" hidden="1"/>
    <cellStyle name="40% - Énfasis4" xfId="30" builtinId="43" hidden="1"/>
    <cellStyle name="40% - Énfasis5" xfId="34" builtinId="47" hidden="1"/>
    <cellStyle name="40% - Énfasis6" xfId="38" builtinId="51" hidden="1"/>
    <cellStyle name="60% - Énfasis1" xfId="19" builtinId="32" hidden="1"/>
    <cellStyle name="60% - Énfasis2" xfId="23" builtinId="36" hidden="1"/>
    <cellStyle name="60% - Énfasis3" xfId="27" builtinId="40" hidden="1"/>
    <cellStyle name="60% - Énfasis4" xfId="31" builtinId="44" hidden="1"/>
    <cellStyle name="60% - Énfasis5" xfId="35" builtinId="48" hidden="1"/>
    <cellStyle name="60% - Énfasis6" xfId="39" builtinId="52" hidden="1"/>
    <cellStyle name="Buena" xfId="7" builtinId="26" hidden="1"/>
    <cellStyle name="Cálculo" xfId="11" builtinId="22" hidden="1"/>
    <cellStyle name="Celda de comprobación" xfId="13" builtinId="23" hidden="1"/>
    <cellStyle name="Celda vinculada" xfId="12" builtinId="24" hidden="1"/>
    <cellStyle name="Encabezado 1" xfId="3" builtinId="16" hidden="1"/>
    <cellStyle name="Encabezado 4" xfId="6" builtinId="19" hidden="1"/>
    <cellStyle name="Énfasis1" xfId="16" builtinId="29" hidden="1"/>
    <cellStyle name="Énfasis2" xfId="20" builtinId="33" hidden="1"/>
    <cellStyle name="Énfasis3" xfId="24" builtinId="37" hidden="1"/>
    <cellStyle name="Énfasis4" xfId="28" builtinId="41" hidden="1"/>
    <cellStyle name="Énfasis5" xfId="32" builtinId="45" hidden="1"/>
    <cellStyle name="Énfasis6" xfId="36" builtinId="49" hidden="1"/>
    <cellStyle name="Entrada" xfId="9" builtinId="20" hidden="1"/>
    <cellStyle name="Hipervínculo" xfId="42" builtinId="8" hidden="1"/>
    <cellStyle name="Hipervínculo visitado" xfId="43" builtinId="9" hidden="1"/>
    <cellStyle name="Incorrecto" xfId="8" builtinId="27" hidden="1"/>
    <cellStyle name="Normal" xfId="0" builtinId="0"/>
    <cellStyle name="Normal 2" xfId="1"/>
    <cellStyle name="Normal 3" xfId="40"/>
    <cellStyle name="Notas 2" xfId="41"/>
    <cellStyle name="Salida" xfId="10" builtinId="21" hidden="1"/>
    <cellStyle name="Texto de advertencia" xfId="14" builtinId="11" hidden="1"/>
    <cellStyle name="Texto explicativo" xfId="15" builtinId="53" hidden="1"/>
    <cellStyle name="Título" xfId="2" builtinId="15" hidden="1"/>
    <cellStyle name="Título 2" xfId="4" builtinId="17" hidden="1"/>
    <cellStyle name="Título 3" xfId="5" builtinId="18" hidden="1"/>
  </cellStyles>
  <dxfs count="0"/>
  <tableStyles count="0" defaultTableStyle="TableStyleMedium9" defaultPivotStyle="PivotStyleLight16"/>
  <colors>
    <mruColors>
      <color rgb="FFFCA6DD"/>
      <color rgb="FFFA6EC8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usernames" Target="revisions/userNam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revisionHeaders" Target="revisions/revisionHeaders.xml"/></Relationships>
</file>

<file path=xl/revisions/_rels/revisionHeaders.xml.rels><?xml version="1.0" encoding="UTF-8" standalone="yes"?>
<Relationships xmlns="http://schemas.openxmlformats.org/package/2006/relationships"><Relationship Id="rId5" Type="http://schemas.openxmlformats.org/officeDocument/2006/relationships/revisionLog" Target="revisionLog5.xml"/><Relationship Id="rId4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2FD5BDEC-6301-47A3-97E4-6D636D27F17B}" diskRevisions="1" revisionId="133" version="2">
  <header guid="{743B2A70-F9F2-1E40-BD3F-7172064053FE}" dateTime="2017-03-07T14:07:17" maxSheetId="17" userName="Usuario de Microsoft Office" r:id="rId4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2FD5BDEC-6301-47A3-97E4-6D636D27F17B}" dateTime="2017-09-24T11:16:31" maxSheetId="17" userName="Usuario de Windows" r:id="rId5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</header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F3030511-2F30-AC45-BDE4-7BDBB7E47546}" action="delete"/>
  <rdn rId="0" localSheetId="1" customView="1" name="Z_F3030511_2F30_AC45_BDE4_7BDBB7E47546_.wvu.FilterData" hidden="1" oldHidden="1">
    <formula>RESUMEN!$I$15:$L$42</formula>
    <oldFormula>RESUMEN!$I$15:$L$42</oldFormula>
  </rdn>
  <rdn rId="0" localSheetId="2" customView="1" name="Z_F3030511_2F30_AC45_BDE4_7BDBB7E47546_.wvu.Rows" hidden="1" oldHidden="1">
    <formula>SOFTWARE!$66:$66</formula>
    <oldFormula>SOFTWARE!$66:$66</oldFormula>
  </rdn>
  <rdn rId="0" localSheetId="4" customView="1" name="Z_F3030511_2F30_AC45_BDE4_7BDBB7E47546_.wvu.FilterData" hidden="1" oldHidden="1">
    <formula>InventarioPCS!$A$1:$T$354</formula>
    <oldFormula>InventarioPCS!$A$1:$T$354</oldFormula>
  </rdn>
  <rdn rId="0" localSheetId="6" customView="1" name="Z_F3030511_2F30_AC45_BDE4_7BDBB7E47546_.wvu.FilterData" hidden="1" oldHidden="1">
    <formula>CompusBodega!$A$2:$H$33</formula>
    <oldFormula>CompusBodega!$A$2:$H$33</oldFormula>
  </rdn>
  <rdn rId="0" localSheetId="7" customView="1" name="Z_F3030511_2F30_AC45_BDE4_7BDBB7E47546_.wvu.FilterData" hidden="1" oldHidden="1">
    <formula>'Bodega Medicina'!$A$1:$F$81</formula>
    <oldFormula>'Bodega Medicina'!$A$1:$F$81</oldFormula>
  </rdn>
  <rdn rId="0" localSheetId="12" customView="1" name="Z_F3030511_2F30_AC45_BDE4_7BDBB7E47546_.wvu.PrintArea" hidden="1" oldHidden="1">
    <formula>IMPRESORAS!$A$1:$J$80</formula>
    <oldFormula>IMPRESORAS!$A$1:$J$80</oldFormula>
  </rdn>
  <rdn rId="0" localSheetId="12" customView="1" name="Z_F3030511_2F30_AC45_BDE4_7BDBB7E47546_.wvu.FilterData" hidden="1" oldHidden="1">
    <formula>IMPRESORAS!$A$1:$K$80</formula>
    <oldFormula>IMPRESORAS!$A$1:$K$80</oldFormula>
  </rdn>
  <rdn rId="0" localSheetId="14" customView="1" name="Z_F3030511_2F30_AC45_BDE4_7BDBB7E47546_.wvu.FilterData" hidden="1" oldHidden="1">
    <formula>Empleados!$A$1:$E$487</formula>
    <oldFormula>Empleados!$A$1:$E$487</oldFormula>
  </rdn>
  <rcv guid="{F3030511-2F30-AC45-BDE4-7BDBB7E47546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DA4B9373_C53A_4E6A_AFD9_F55AE6D87B9D_.wvu.FilterData" hidden="1" oldHidden="1">
    <formula>RESUMEN!$I$15:$L$42</formula>
  </rdn>
  <rdn rId="0" localSheetId="2" customView="1" name="Z_DA4B9373_C53A_4E6A_AFD9_F55AE6D87B9D_.wvu.Rows" hidden="1" oldHidden="1">
    <formula>SOFTWARE!$66:$66</formula>
  </rdn>
  <rdn rId="0" localSheetId="4" customView="1" name="Z_DA4B9373_C53A_4E6A_AFD9_F55AE6D87B9D_.wvu.FilterData" hidden="1" oldHidden="1">
    <formula>InventarioPCS!$A$1:$T$354</formula>
  </rdn>
  <rdn rId="0" localSheetId="6" customView="1" name="Z_DA4B9373_C53A_4E6A_AFD9_F55AE6D87B9D_.wvu.FilterData" hidden="1" oldHidden="1">
    <formula>CompusBodega!$A$2:$H$33</formula>
  </rdn>
  <rdn rId="0" localSheetId="7" customView="1" name="Z_DA4B9373_C53A_4E6A_AFD9_F55AE6D87B9D_.wvu.FilterData" hidden="1" oldHidden="1">
    <formula>'Bodega Medicina'!$A$1:$F$81</formula>
  </rdn>
  <rdn rId="0" localSheetId="12" customView="1" name="Z_DA4B9373_C53A_4E6A_AFD9_F55AE6D87B9D_.wvu.PrintArea" hidden="1" oldHidden="1">
    <formula>IMPRESORAS!$A$1:$J$80</formula>
  </rdn>
  <rdn rId="0" localSheetId="12" customView="1" name="Z_DA4B9373_C53A_4E6A_AFD9_F55AE6D87B9D_.wvu.FilterData" hidden="1" oldHidden="1">
    <formula>IMPRESORAS!$A$1:$K$80</formula>
  </rdn>
  <rdn rId="0" localSheetId="14" customView="1" name="Z_DA4B9373_C53A_4E6A_AFD9_F55AE6D87B9D_.wvu.FilterData" hidden="1" oldHidden="1">
    <formula>Empleados!$A$1:$E$487</formula>
  </rdn>
  <rcv guid="{DA4B9373-C53A-4E6A-AFD9-F55AE6D87B9D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3" Type="http://schemas.openxmlformats.org/officeDocument/2006/relationships/printerSettings" Target="../printerSettings/printerSettings3.bin"/><Relationship Id="rId21" Type="http://schemas.microsoft.com/office/2006/relationships/wsSortMap" Target="wsSortMap1.xml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20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2.bin"/><Relationship Id="rId3" Type="http://schemas.openxmlformats.org/officeDocument/2006/relationships/printerSettings" Target="../printerSettings/printerSettings87.bin"/><Relationship Id="rId7" Type="http://schemas.openxmlformats.org/officeDocument/2006/relationships/printerSettings" Target="../printerSettings/printerSettings91.bin"/><Relationship Id="rId2" Type="http://schemas.openxmlformats.org/officeDocument/2006/relationships/printerSettings" Target="../printerSettings/printerSettings86.bin"/><Relationship Id="rId1" Type="http://schemas.openxmlformats.org/officeDocument/2006/relationships/printerSettings" Target="../printerSettings/printerSettings85.bin"/><Relationship Id="rId6" Type="http://schemas.openxmlformats.org/officeDocument/2006/relationships/printerSettings" Target="../printerSettings/printerSettings90.bin"/><Relationship Id="rId5" Type="http://schemas.openxmlformats.org/officeDocument/2006/relationships/printerSettings" Target="../printerSettings/printerSettings89.bin"/><Relationship Id="rId10" Type="http://schemas.openxmlformats.org/officeDocument/2006/relationships/printerSettings" Target="../printerSettings/printerSettings94.bin"/><Relationship Id="rId4" Type="http://schemas.openxmlformats.org/officeDocument/2006/relationships/printerSettings" Target="../printerSettings/printerSettings88.bin"/><Relationship Id="rId9" Type="http://schemas.openxmlformats.org/officeDocument/2006/relationships/printerSettings" Target="../printerSettings/printerSettings93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02.bin"/><Relationship Id="rId13" Type="http://schemas.openxmlformats.org/officeDocument/2006/relationships/printerSettings" Target="../printerSettings/printerSettings107.bin"/><Relationship Id="rId18" Type="http://schemas.openxmlformats.org/officeDocument/2006/relationships/printerSettings" Target="../printerSettings/printerSettings112.bin"/><Relationship Id="rId3" Type="http://schemas.openxmlformats.org/officeDocument/2006/relationships/printerSettings" Target="../printerSettings/printerSettings97.bin"/><Relationship Id="rId21" Type="http://schemas.openxmlformats.org/officeDocument/2006/relationships/printerSettings" Target="../printerSettings/printerSettings115.bin"/><Relationship Id="rId7" Type="http://schemas.openxmlformats.org/officeDocument/2006/relationships/printerSettings" Target="../printerSettings/printerSettings101.bin"/><Relationship Id="rId12" Type="http://schemas.openxmlformats.org/officeDocument/2006/relationships/printerSettings" Target="../printerSettings/printerSettings106.bin"/><Relationship Id="rId17" Type="http://schemas.openxmlformats.org/officeDocument/2006/relationships/printerSettings" Target="../printerSettings/printerSettings111.bin"/><Relationship Id="rId2" Type="http://schemas.openxmlformats.org/officeDocument/2006/relationships/printerSettings" Target="../printerSettings/printerSettings96.bin"/><Relationship Id="rId16" Type="http://schemas.openxmlformats.org/officeDocument/2006/relationships/printerSettings" Target="../printerSettings/printerSettings110.bin"/><Relationship Id="rId20" Type="http://schemas.openxmlformats.org/officeDocument/2006/relationships/printerSettings" Target="../printerSettings/printerSettings114.bin"/><Relationship Id="rId1" Type="http://schemas.openxmlformats.org/officeDocument/2006/relationships/printerSettings" Target="../printerSettings/printerSettings95.bin"/><Relationship Id="rId6" Type="http://schemas.openxmlformats.org/officeDocument/2006/relationships/printerSettings" Target="../printerSettings/printerSettings100.bin"/><Relationship Id="rId11" Type="http://schemas.openxmlformats.org/officeDocument/2006/relationships/printerSettings" Target="../printerSettings/printerSettings105.bin"/><Relationship Id="rId5" Type="http://schemas.openxmlformats.org/officeDocument/2006/relationships/printerSettings" Target="../printerSettings/printerSettings99.bin"/><Relationship Id="rId15" Type="http://schemas.openxmlformats.org/officeDocument/2006/relationships/printerSettings" Target="../printerSettings/printerSettings109.bin"/><Relationship Id="rId10" Type="http://schemas.openxmlformats.org/officeDocument/2006/relationships/printerSettings" Target="../printerSettings/printerSettings104.bin"/><Relationship Id="rId19" Type="http://schemas.openxmlformats.org/officeDocument/2006/relationships/printerSettings" Target="../printerSettings/printerSettings113.bin"/><Relationship Id="rId4" Type="http://schemas.openxmlformats.org/officeDocument/2006/relationships/printerSettings" Target="../printerSettings/printerSettings98.bin"/><Relationship Id="rId9" Type="http://schemas.openxmlformats.org/officeDocument/2006/relationships/printerSettings" Target="../printerSettings/printerSettings103.bin"/><Relationship Id="rId14" Type="http://schemas.openxmlformats.org/officeDocument/2006/relationships/printerSettings" Target="../printerSettings/printerSettings108.bin"/><Relationship Id="rId22" Type="http://schemas.openxmlformats.org/officeDocument/2006/relationships/printerSettings" Target="../printerSettings/printerSettings116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24.bin"/><Relationship Id="rId13" Type="http://schemas.openxmlformats.org/officeDocument/2006/relationships/printerSettings" Target="../printerSettings/printerSettings129.bin"/><Relationship Id="rId18" Type="http://schemas.openxmlformats.org/officeDocument/2006/relationships/printerSettings" Target="../printerSettings/printerSettings134.bin"/><Relationship Id="rId3" Type="http://schemas.openxmlformats.org/officeDocument/2006/relationships/printerSettings" Target="../printerSettings/printerSettings119.bin"/><Relationship Id="rId7" Type="http://schemas.openxmlformats.org/officeDocument/2006/relationships/printerSettings" Target="../printerSettings/printerSettings123.bin"/><Relationship Id="rId12" Type="http://schemas.openxmlformats.org/officeDocument/2006/relationships/printerSettings" Target="../printerSettings/printerSettings128.bin"/><Relationship Id="rId17" Type="http://schemas.openxmlformats.org/officeDocument/2006/relationships/printerSettings" Target="../printerSettings/printerSettings133.bin"/><Relationship Id="rId2" Type="http://schemas.openxmlformats.org/officeDocument/2006/relationships/printerSettings" Target="../printerSettings/printerSettings118.bin"/><Relationship Id="rId16" Type="http://schemas.openxmlformats.org/officeDocument/2006/relationships/printerSettings" Target="../printerSettings/printerSettings132.bin"/><Relationship Id="rId20" Type="http://schemas.openxmlformats.org/officeDocument/2006/relationships/printerSettings" Target="../printerSettings/printerSettings136.bin"/><Relationship Id="rId1" Type="http://schemas.openxmlformats.org/officeDocument/2006/relationships/printerSettings" Target="../printerSettings/printerSettings117.bin"/><Relationship Id="rId6" Type="http://schemas.openxmlformats.org/officeDocument/2006/relationships/printerSettings" Target="../printerSettings/printerSettings122.bin"/><Relationship Id="rId11" Type="http://schemas.openxmlformats.org/officeDocument/2006/relationships/printerSettings" Target="../printerSettings/printerSettings127.bin"/><Relationship Id="rId5" Type="http://schemas.openxmlformats.org/officeDocument/2006/relationships/printerSettings" Target="../printerSettings/printerSettings121.bin"/><Relationship Id="rId15" Type="http://schemas.openxmlformats.org/officeDocument/2006/relationships/printerSettings" Target="../printerSettings/printerSettings131.bin"/><Relationship Id="rId10" Type="http://schemas.openxmlformats.org/officeDocument/2006/relationships/printerSettings" Target="../printerSettings/printerSettings126.bin"/><Relationship Id="rId19" Type="http://schemas.openxmlformats.org/officeDocument/2006/relationships/printerSettings" Target="../printerSettings/printerSettings135.bin"/><Relationship Id="rId4" Type="http://schemas.openxmlformats.org/officeDocument/2006/relationships/printerSettings" Target="../printerSettings/printerSettings120.bin"/><Relationship Id="rId9" Type="http://schemas.openxmlformats.org/officeDocument/2006/relationships/printerSettings" Target="../printerSettings/printerSettings125.bin"/><Relationship Id="rId14" Type="http://schemas.openxmlformats.org/officeDocument/2006/relationships/printerSettings" Target="../printerSettings/printerSettings130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44.bin"/><Relationship Id="rId13" Type="http://schemas.openxmlformats.org/officeDocument/2006/relationships/printerSettings" Target="../printerSettings/printerSettings149.bin"/><Relationship Id="rId18" Type="http://schemas.openxmlformats.org/officeDocument/2006/relationships/printerSettings" Target="../printerSettings/printerSettings154.bin"/><Relationship Id="rId3" Type="http://schemas.openxmlformats.org/officeDocument/2006/relationships/printerSettings" Target="../printerSettings/printerSettings139.bin"/><Relationship Id="rId7" Type="http://schemas.openxmlformats.org/officeDocument/2006/relationships/printerSettings" Target="../printerSettings/printerSettings143.bin"/><Relationship Id="rId12" Type="http://schemas.openxmlformats.org/officeDocument/2006/relationships/printerSettings" Target="../printerSettings/printerSettings148.bin"/><Relationship Id="rId17" Type="http://schemas.openxmlformats.org/officeDocument/2006/relationships/printerSettings" Target="../printerSettings/printerSettings153.bin"/><Relationship Id="rId2" Type="http://schemas.openxmlformats.org/officeDocument/2006/relationships/printerSettings" Target="../printerSettings/printerSettings138.bin"/><Relationship Id="rId16" Type="http://schemas.openxmlformats.org/officeDocument/2006/relationships/printerSettings" Target="../printerSettings/printerSettings152.bin"/><Relationship Id="rId20" Type="http://schemas.openxmlformats.org/officeDocument/2006/relationships/printerSettings" Target="../printerSettings/printerSettings156.bin"/><Relationship Id="rId1" Type="http://schemas.openxmlformats.org/officeDocument/2006/relationships/printerSettings" Target="../printerSettings/printerSettings137.bin"/><Relationship Id="rId6" Type="http://schemas.openxmlformats.org/officeDocument/2006/relationships/printerSettings" Target="../printerSettings/printerSettings142.bin"/><Relationship Id="rId11" Type="http://schemas.openxmlformats.org/officeDocument/2006/relationships/printerSettings" Target="../printerSettings/printerSettings147.bin"/><Relationship Id="rId5" Type="http://schemas.openxmlformats.org/officeDocument/2006/relationships/printerSettings" Target="../printerSettings/printerSettings141.bin"/><Relationship Id="rId15" Type="http://schemas.openxmlformats.org/officeDocument/2006/relationships/printerSettings" Target="../printerSettings/printerSettings151.bin"/><Relationship Id="rId10" Type="http://schemas.openxmlformats.org/officeDocument/2006/relationships/printerSettings" Target="../printerSettings/printerSettings146.bin"/><Relationship Id="rId19" Type="http://schemas.openxmlformats.org/officeDocument/2006/relationships/printerSettings" Target="../printerSettings/printerSettings155.bin"/><Relationship Id="rId4" Type="http://schemas.openxmlformats.org/officeDocument/2006/relationships/printerSettings" Target="../printerSettings/printerSettings140.bin"/><Relationship Id="rId9" Type="http://schemas.openxmlformats.org/officeDocument/2006/relationships/printerSettings" Target="../printerSettings/printerSettings145.bin"/><Relationship Id="rId14" Type="http://schemas.openxmlformats.org/officeDocument/2006/relationships/printerSettings" Target="../printerSettings/printerSettings150.bin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4.bin"/><Relationship Id="rId13" Type="http://schemas.openxmlformats.org/officeDocument/2006/relationships/printerSettings" Target="../printerSettings/printerSettings169.bin"/><Relationship Id="rId3" Type="http://schemas.openxmlformats.org/officeDocument/2006/relationships/printerSettings" Target="../printerSettings/printerSettings159.bin"/><Relationship Id="rId7" Type="http://schemas.openxmlformats.org/officeDocument/2006/relationships/printerSettings" Target="../printerSettings/printerSettings163.bin"/><Relationship Id="rId12" Type="http://schemas.openxmlformats.org/officeDocument/2006/relationships/printerSettings" Target="../printerSettings/printerSettings168.bin"/><Relationship Id="rId2" Type="http://schemas.openxmlformats.org/officeDocument/2006/relationships/printerSettings" Target="../printerSettings/printerSettings158.bin"/><Relationship Id="rId1" Type="http://schemas.openxmlformats.org/officeDocument/2006/relationships/printerSettings" Target="../printerSettings/printerSettings157.bin"/><Relationship Id="rId6" Type="http://schemas.openxmlformats.org/officeDocument/2006/relationships/printerSettings" Target="../printerSettings/printerSettings162.bin"/><Relationship Id="rId11" Type="http://schemas.openxmlformats.org/officeDocument/2006/relationships/printerSettings" Target="../printerSettings/printerSettings167.bin"/><Relationship Id="rId5" Type="http://schemas.openxmlformats.org/officeDocument/2006/relationships/printerSettings" Target="../printerSettings/printerSettings161.bin"/><Relationship Id="rId10" Type="http://schemas.openxmlformats.org/officeDocument/2006/relationships/printerSettings" Target="../printerSettings/printerSettings166.bin"/><Relationship Id="rId4" Type="http://schemas.openxmlformats.org/officeDocument/2006/relationships/printerSettings" Target="../printerSettings/printerSettings160.bin"/><Relationship Id="rId9" Type="http://schemas.openxmlformats.org/officeDocument/2006/relationships/printerSettings" Target="../printerSettings/printerSettings165.bin"/><Relationship Id="rId14" Type="http://schemas.openxmlformats.org/officeDocument/2006/relationships/printerSettings" Target="../printerSettings/printerSettings170.bin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8.bin"/><Relationship Id="rId13" Type="http://schemas.openxmlformats.org/officeDocument/2006/relationships/printerSettings" Target="../printerSettings/printerSettings183.bin"/><Relationship Id="rId18" Type="http://schemas.openxmlformats.org/officeDocument/2006/relationships/printerSettings" Target="../printerSettings/printerSettings188.bin"/><Relationship Id="rId3" Type="http://schemas.openxmlformats.org/officeDocument/2006/relationships/printerSettings" Target="../printerSettings/printerSettings173.bin"/><Relationship Id="rId21" Type="http://schemas.openxmlformats.org/officeDocument/2006/relationships/printerSettings" Target="../printerSettings/printerSettings191.bin"/><Relationship Id="rId7" Type="http://schemas.openxmlformats.org/officeDocument/2006/relationships/printerSettings" Target="../printerSettings/printerSettings177.bin"/><Relationship Id="rId12" Type="http://schemas.openxmlformats.org/officeDocument/2006/relationships/printerSettings" Target="../printerSettings/printerSettings182.bin"/><Relationship Id="rId17" Type="http://schemas.openxmlformats.org/officeDocument/2006/relationships/printerSettings" Target="../printerSettings/printerSettings187.bin"/><Relationship Id="rId2" Type="http://schemas.openxmlformats.org/officeDocument/2006/relationships/printerSettings" Target="../printerSettings/printerSettings172.bin"/><Relationship Id="rId16" Type="http://schemas.openxmlformats.org/officeDocument/2006/relationships/printerSettings" Target="../printerSettings/printerSettings186.bin"/><Relationship Id="rId20" Type="http://schemas.openxmlformats.org/officeDocument/2006/relationships/printerSettings" Target="../printerSettings/printerSettings190.bin"/><Relationship Id="rId1" Type="http://schemas.openxmlformats.org/officeDocument/2006/relationships/printerSettings" Target="../printerSettings/printerSettings171.bin"/><Relationship Id="rId6" Type="http://schemas.openxmlformats.org/officeDocument/2006/relationships/printerSettings" Target="../printerSettings/printerSettings176.bin"/><Relationship Id="rId11" Type="http://schemas.openxmlformats.org/officeDocument/2006/relationships/printerSettings" Target="../printerSettings/printerSettings181.bin"/><Relationship Id="rId5" Type="http://schemas.openxmlformats.org/officeDocument/2006/relationships/printerSettings" Target="../printerSettings/printerSettings175.bin"/><Relationship Id="rId15" Type="http://schemas.openxmlformats.org/officeDocument/2006/relationships/printerSettings" Target="../printerSettings/printerSettings185.bin"/><Relationship Id="rId23" Type="http://schemas.openxmlformats.org/officeDocument/2006/relationships/comments" Target="../comments1.xml"/><Relationship Id="rId10" Type="http://schemas.openxmlformats.org/officeDocument/2006/relationships/printerSettings" Target="../printerSettings/printerSettings180.bin"/><Relationship Id="rId19" Type="http://schemas.openxmlformats.org/officeDocument/2006/relationships/printerSettings" Target="../printerSettings/printerSettings189.bin"/><Relationship Id="rId4" Type="http://schemas.openxmlformats.org/officeDocument/2006/relationships/printerSettings" Target="../printerSettings/printerSettings174.bin"/><Relationship Id="rId9" Type="http://schemas.openxmlformats.org/officeDocument/2006/relationships/printerSettings" Target="../printerSettings/printerSettings179.bin"/><Relationship Id="rId14" Type="http://schemas.openxmlformats.org/officeDocument/2006/relationships/printerSettings" Target="../printerSettings/printerSettings184.bin"/><Relationship Id="rId22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8.bin"/><Relationship Id="rId13" Type="http://schemas.openxmlformats.org/officeDocument/2006/relationships/printerSettings" Target="../printerSettings/printerSettings33.bin"/><Relationship Id="rId3" Type="http://schemas.openxmlformats.org/officeDocument/2006/relationships/printerSettings" Target="../printerSettings/printerSettings23.bin"/><Relationship Id="rId7" Type="http://schemas.openxmlformats.org/officeDocument/2006/relationships/printerSettings" Target="../printerSettings/printerSettings27.bin"/><Relationship Id="rId12" Type="http://schemas.openxmlformats.org/officeDocument/2006/relationships/printerSettings" Target="../printerSettings/printerSettings32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6" Type="http://schemas.openxmlformats.org/officeDocument/2006/relationships/printerSettings" Target="../printerSettings/printerSettings26.bin"/><Relationship Id="rId11" Type="http://schemas.openxmlformats.org/officeDocument/2006/relationships/printerSettings" Target="../printerSettings/printerSettings31.bin"/><Relationship Id="rId5" Type="http://schemas.openxmlformats.org/officeDocument/2006/relationships/printerSettings" Target="../printerSettings/printerSettings25.bin"/><Relationship Id="rId15" Type="http://schemas.openxmlformats.org/officeDocument/2006/relationships/printerSettings" Target="../printerSettings/printerSettings35.bin"/><Relationship Id="rId10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4.bin"/><Relationship Id="rId9" Type="http://schemas.openxmlformats.org/officeDocument/2006/relationships/printerSettings" Target="../printerSettings/printerSettings29.bin"/><Relationship Id="rId14" Type="http://schemas.openxmlformats.org/officeDocument/2006/relationships/printerSettings" Target="../printerSettings/printerSettings34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3.bin"/><Relationship Id="rId3" Type="http://schemas.openxmlformats.org/officeDocument/2006/relationships/printerSettings" Target="../printerSettings/printerSettings38.bin"/><Relationship Id="rId7" Type="http://schemas.openxmlformats.org/officeDocument/2006/relationships/printerSettings" Target="../printerSettings/printerSettings42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Relationship Id="rId6" Type="http://schemas.openxmlformats.org/officeDocument/2006/relationships/printerSettings" Target="../printerSettings/printerSettings41.bin"/><Relationship Id="rId11" Type="http://schemas.openxmlformats.org/officeDocument/2006/relationships/printerSettings" Target="../printerSettings/printerSettings46.bin"/><Relationship Id="rId5" Type="http://schemas.openxmlformats.org/officeDocument/2006/relationships/printerSettings" Target="../printerSettings/printerSettings40.bin"/><Relationship Id="rId10" Type="http://schemas.openxmlformats.org/officeDocument/2006/relationships/printerSettings" Target="../printerSettings/printerSettings45.bin"/><Relationship Id="rId4" Type="http://schemas.openxmlformats.org/officeDocument/2006/relationships/printerSettings" Target="../printerSettings/printerSettings39.bin"/><Relationship Id="rId9" Type="http://schemas.openxmlformats.org/officeDocument/2006/relationships/printerSettings" Target="../printerSettings/printerSettings44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4.bin"/><Relationship Id="rId13" Type="http://schemas.openxmlformats.org/officeDocument/2006/relationships/printerSettings" Target="../printerSettings/printerSettings59.bin"/><Relationship Id="rId3" Type="http://schemas.openxmlformats.org/officeDocument/2006/relationships/printerSettings" Target="../printerSettings/printerSettings49.bin"/><Relationship Id="rId7" Type="http://schemas.openxmlformats.org/officeDocument/2006/relationships/printerSettings" Target="../printerSettings/printerSettings53.bin"/><Relationship Id="rId12" Type="http://schemas.openxmlformats.org/officeDocument/2006/relationships/printerSettings" Target="../printerSettings/printerSettings58.bin"/><Relationship Id="rId2" Type="http://schemas.openxmlformats.org/officeDocument/2006/relationships/printerSettings" Target="../printerSettings/printerSettings48.bin"/><Relationship Id="rId16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47.bin"/><Relationship Id="rId6" Type="http://schemas.openxmlformats.org/officeDocument/2006/relationships/printerSettings" Target="../printerSettings/printerSettings52.bin"/><Relationship Id="rId11" Type="http://schemas.openxmlformats.org/officeDocument/2006/relationships/printerSettings" Target="../printerSettings/printerSettings57.bin"/><Relationship Id="rId5" Type="http://schemas.openxmlformats.org/officeDocument/2006/relationships/printerSettings" Target="../printerSettings/printerSettings51.bin"/><Relationship Id="rId15" Type="http://schemas.openxmlformats.org/officeDocument/2006/relationships/printerSettings" Target="../printerSettings/printerSettings61.bin"/><Relationship Id="rId10" Type="http://schemas.openxmlformats.org/officeDocument/2006/relationships/printerSettings" Target="../printerSettings/printerSettings56.bin"/><Relationship Id="rId4" Type="http://schemas.openxmlformats.org/officeDocument/2006/relationships/printerSettings" Target="../printerSettings/printerSettings50.bin"/><Relationship Id="rId9" Type="http://schemas.openxmlformats.org/officeDocument/2006/relationships/printerSettings" Target="../printerSettings/printerSettings55.bin"/><Relationship Id="rId14" Type="http://schemas.openxmlformats.org/officeDocument/2006/relationships/printerSettings" Target="../printerSettings/printerSettings60.bin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06/relationships/wsSortMap" Target="wsSortMap2.xml"/><Relationship Id="rId2" Type="http://schemas.openxmlformats.org/officeDocument/2006/relationships/printerSettings" Target="../printerSettings/printerSettings64.bin"/><Relationship Id="rId1" Type="http://schemas.openxmlformats.org/officeDocument/2006/relationships/printerSettings" Target="../printerSettings/printerSettings63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2.bin"/><Relationship Id="rId13" Type="http://schemas.openxmlformats.org/officeDocument/2006/relationships/printerSettings" Target="../printerSettings/printerSettings77.bin"/><Relationship Id="rId18" Type="http://schemas.openxmlformats.org/officeDocument/2006/relationships/printerSettings" Target="../printerSettings/printerSettings82.bin"/><Relationship Id="rId3" Type="http://schemas.openxmlformats.org/officeDocument/2006/relationships/printerSettings" Target="../printerSettings/printerSettings67.bin"/><Relationship Id="rId7" Type="http://schemas.openxmlformats.org/officeDocument/2006/relationships/printerSettings" Target="../printerSettings/printerSettings71.bin"/><Relationship Id="rId12" Type="http://schemas.openxmlformats.org/officeDocument/2006/relationships/printerSettings" Target="../printerSettings/printerSettings76.bin"/><Relationship Id="rId17" Type="http://schemas.openxmlformats.org/officeDocument/2006/relationships/printerSettings" Target="../printerSettings/printerSettings81.bin"/><Relationship Id="rId2" Type="http://schemas.openxmlformats.org/officeDocument/2006/relationships/printerSettings" Target="../printerSettings/printerSettings66.bin"/><Relationship Id="rId16" Type="http://schemas.openxmlformats.org/officeDocument/2006/relationships/printerSettings" Target="../printerSettings/printerSettings80.bin"/><Relationship Id="rId20" Type="http://schemas.openxmlformats.org/officeDocument/2006/relationships/printerSettings" Target="../printerSettings/printerSettings84.bin"/><Relationship Id="rId1" Type="http://schemas.openxmlformats.org/officeDocument/2006/relationships/printerSettings" Target="../printerSettings/printerSettings65.bin"/><Relationship Id="rId6" Type="http://schemas.openxmlformats.org/officeDocument/2006/relationships/printerSettings" Target="../printerSettings/printerSettings70.bin"/><Relationship Id="rId11" Type="http://schemas.openxmlformats.org/officeDocument/2006/relationships/printerSettings" Target="../printerSettings/printerSettings75.bin"/><Relationship Id="rId5" Type="http://schemas.openxmlformats.org/officeDocument/2006/relationships/printerSettings" Target="../printerSettings/printerSettings69.bin"/><Relationship Id="rId15" Type="http://schemas.openxmlformats.org/officeDocument/2006/relationships/printerSettings" Target="../printerSettings/printerSettings79.bin"/><Relationship Id="rId10" Type="http://schemas.openxmlformats.org/officeDocument/2006/relationships/printerSettings" Target="../printerSettings/printerSettings74.bin"/><Relationship Id="rId19" Type="http://schemas.openxmlformats.org/officeDocument/2006/relationships/printerSettings" Target="../printerSettings/printerSettings83.bin"/><Relationship Id="rId4" Type="http://schemas.openxmlformats.org/officeDocument/2006/relationships/printerSettings" Target="../printerSettings/printerSettings68.bin"/><Relationship Id="rId9" Type="http://schemas.openxmlformats.org/officeDocument/2006/relationships/printerSettings" Target="../printerSettings/printerSettings73.bin"/><Relationship Id="rId14" Type="http://schemas.openxmlformats.org/officeDocument/2006/relationships/printerSettings" Target="../printerSettings/printerSettings7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6"/>
  <sheetViews>
    <sheetView tabSelected="1" zoomScale="80" zoomScaleNormal="80" zoomScalePageLayoutView="95" workbookViewId="0">
      <selection activeCell="K15" sqref="K15"/>
    </sheetView>
  </sheetViews>
  <sheetFormatPr baseColWidth="10" defaultColWidth="11.42578125" defaultRowHeight="15"/>
  <cols>
    <col min="1" max="1" width="32.85546875" bestFit="1" customWidth="1"/>
    <col min="2" max="2" width="9.140625" bestFit="1" customWidth="1"/>
    <col min="3" max="3" width="8.42578125" bestFit="1" customWidth="1"/>
    <col min="4" max="4" width="6.140625" bestFit="1" customWidth="1"/>
    <col min="5" max="5" width="9.42578125" style="68" bestFit="1" customWidth="1"/>
    <col min="6" max="7" width="11.42578125" style="68"/>
    <col min="8" max="8" width="8.42578125" customWidth="1"/>
    <col min="9" max="9" width="16.7109375" bestFit="1" customWidth="1"/>
    <col min="10" max="10" width="5.85546875" style="68" bestFit="1" customWidth="1"/>
    <col min="11" max="11" width="7" bestFit="1" customWidth="1"/>
    <col min="12" max="12" width="9.7109375" bestFit="1" customWidth="1"/>
    <col min="13" max="15" width="6.7109375" bestFit="1" customWidth="1"/>
    <col min="16" max="16" width="6.7109375" style="68" bestFit="1" customWidth="1"/>
    <col min="17" max="17" width="7.42578125" bestFit="1" customWidth="1"/>
    <col min="18" max="18" width="7.42578125" style="68" customWidth="1"/>
    <col min="19" max="19" width="5.85546875" bestFit="1" customWidth="1"/>
    <col min="20" max="20" width="6.42578125" style="68" bestFit="1" customWidth="1"/>
  </cols>
  <sheetData>
    <row r="1" spans="1:23" ht="63">
      <c r="A1" s="284" t="s">
        <v>48</v>
      </c>
      <c r="B1" s="284"/>
      <c r="C1" s="284"/>
      <c r="D1" s="284"/>
      <c r="E1" s="175"/>
      <c r="F1" s="175"/>
      <c r="G1" s="176"/>
      <c r="I1" s="158" t="s">
        <v>47</v>
      </c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1:23" ht="15.75">
      <c r="A2" s="103" t="s">
        <v>49</v>
      </c>
      <c r="B2" s="103" t="s">
        <v>480</v>
      </c>
      <c r="C2" s="103" t="s">
        <v>67</v>
      </c>
      <c r="D2" s="103" t="s">
        <v>2896</v>
      </c>
      <c r="E2" s="103" t="s">
        <v>2897</v>
      </c>
      <c r="F2" s="103" t="s">
        <v>50</v>
      </c>
      <c r="G2" s="103" t="s">
        <v>619</v>
      </c>
      <c r="I2" s="15" t="s">
        <v>49</v>
      </c>
      <c r="J2" s="15" t="s">
        <v>619</v>
      </c>
      <c r="K2" s="17" t="s">
        <v>39</v>
      </c>
      <c r="L2" s="17" t="s">
        <v>40</v>
      </c>
      <c r="M2" s="17" t="s">
        <v>41</v>
      </c>
      <c r="N2" s="17" t="s">
        <v>227</v>
      </c>
      <c r="O2" s="17" t="s">
        <v>305</v>
      </c>
      <c r="P2" s="17" t="s">
        <v>751</v>
      </c>
      <c r="Q2" s="17" t="s">
        <v>1467</v>
      </c>
      <c r="R2" s="17" t="s">
        <v>1928</v>
      </c>
      <c r="S2" s="17" t="s">
        <v>1468</v>
      </c>
      <c r="T2" s="17" t="s">
        <v>1469</v>
      </c>
      <c r="U2" s="17" t="s">
        <v>6</v>
      </c>
    </row>
    <row r="3" spans="1:23">
      <c r="A3" s="236" t="s">
        <v>3354</v>
      </c>
      <c r="B3" s="177">
        <f>COUNTIF(InventarioPCS!$F$2:$F$356,A3)</f>
        <v>24</v>
      </c>
      <c r="C3" s="177">
        <f>COUNTIF(SALONES!$B$2:$B$90,A3)</f>
        <v>0</v>
      </c>
      <c r="D3" s="177">
        <f>COUNTIF(CompusClinica!C44:C74,A3)</f>
        <v>0</v>
      </c>
      <c r="E3" s="177"/>
      <c r="F3" s="177">
        <f t="shared" ref="F3:F34" si="0">SUM(B3:E3)</f>
        <v>24</v>
      </c>
      <c r="G3" s="12">
        <v>2015</v>
      </c>
      <c r="I3" s="18" t="s">
        <v>770</v>
      </c>
      <c r="J3" s="18">
        <v>2012</v>
      </c>
      <c r="K3" s="16">
        <f>COUNTIF(S.DIDACTICAS!$D$5:$D$36,I3)</f>
        <v>0</v>
      </c>
      <c r="L3" s="16">
        <f>COUNTIF(S.DIDACTICAS!$J$5:$J$43,I3)</f>
        <v>0</v>
      </c>
      <c r="M3" s="16">
        <f>COUNTIF(S.DIDACTICAS!$Q$5:$Q$41,I3)</f>
        <v>21</v>
      </c>
      <c r="N3" s="16">
        <f>COUNTIF(S.DIDACTICAS!$AA$5:$AA$47,I3)</f>
        <v>0</v>
      </c>
      <c r="O3" s="16">
        <f>COUNTIF(S.DIDACTICAS!$AI$5:$AI$45,I3)</f>
        <v>0</v>
      </c>
      <c r="P3" s="16">
        <f>COUNTIF(S.DIDACTICAS!BD6:BD36,I3)</f>
        <v>0</v>
      </c>
      <c r="Q3" s="16">
        <f>COUNTIF(S.DIDACTICAS!$AQ$5:$AQ$37,I3)</f>
        <v>0</v>
      </c>
      <c r="R3" s="16">
        <f>COUNTIF(S.DIDACTICAS!$BJ$5:$BJ$26,I3)</f>
        <v>22</v>
      </c>
      <c r="S3" s="16">
        <f>COUNTIF(S.DIDACTICAS!$AX$5:$AX$15,I3)</f>
        <v>0</v>
      </c>
      <c r="T3" s="16">
        <f>COUNTIF(S.DIDACTICAS!$AX$26:$AX$31,I3)</f>
        <v>0</v>
      </c>
      <c r="U3" s="16">
        <f t="shared" ref="U3:U10" si="1">SUM(K3:T3)</f>
        <v>43</v>
      </c>
    </row>
    <row r="4" spans="1:23">
      <c r="A4" s="207" t="s">
        <v>4183</v>
      </c>
      <c r="B4" s="177">
        <f>COUNTIF(InventarioPCS!$F$2:$F$356,A4)</f>
        <v>0</v>
      </c>
      <c r="C4" s="177">
        <f>COUNTIF(SALONES!$B$2:$B$90,A4)</f>
        <v>19</v>
      </c>
      <c r="D4" s="177">
        <f>COUNTIF(CompusClinica!C45:C75,A4)</f>
        <v>0</v>
      </c>
      <c r="E4" s="177"/>
      <c r="F4" s="20">
        <f t="shared" si="0"/>
        <v>19</v>
      </c>
      <c r="G4" s="150">
        <v>2015</v>
      </c>
      <c r="I4" s="18" t="s">
        <v>670</v>
      </c>
      <c r="J4" s="18">
        <v>2012</v>
      </c>
      <c r="K4" s="16">
        <f>COUNTIF(S.DIDACTICAS!$D$5:$D$36,I4)</f>
        <v>24</v>
      </c>
      <c r="L4" s="16">
        <f>COUNTIF(S.DIDACTICAS!$J$5:$J$43,I4)</f>
        <v>0</v>
      </c>
      <c r="M4" s="16">
        <f>COUNTIF(S.DIDACTICAS!$Q$5:$Q$41,I4)</f>
        <v>0</v>
      </c>
      <c r="N4" s="16">
        <f>COUNTIF(S.DIDACTICAS!$AA$5:$AA$47,I4)</f>
        <v>0</v>
      </c>
      <c r="O4" s="16">
        <f>COUNTIF(S.DIDACTICAS!$AI$5:$AI$45,I4)</f>
        <v>0</v>
      </c>
      <c r="P4" s="16">
        <f>COUNTIF(S.DIDACTICAS!BD7:BD37,I4)</f>
        <v>0</v>
      </c>
      <c r="Q4" s="16">
        <f>COUNTIF(S.DIDACTICAS!$AQ$5:$AQ$37,I4)</f>
        <v>0</v>
      </c>
      <c r="R4" s="16">
        <f>COUNTIF(S.DIDACTICAS!$BJ$5:$BJ$26,I4)</f>
        <v>0</v>
      </c>
      <c r="S4" s="16">
        <f>COUNTIF(S.DIDACTICAS!$AX$5:$AX$15,I4)</f>
        <v>11</v>
      </c>
      <c r="T4" s="16">
        <f>COUNTIF(S.DIDACTICAS!$AX$26:$AX$31,I4)</f>
        <v>0</v>
      </c>
      <c r="U4" s="16">
        <f t="shared" si="1"/>
        <v>35</v>
      </c>
    </row>
    <row r="5" spans="1:23">
      <c r="A5" s="150" t="s">
        <v>2798</v>
      </c>
      <c r="B5" s="177">
        <f>COUNTIF(InventarioPCS!$F$2:$F$356,A5)</f>
        <v>29</v>
      </c>
      <c r="C5" s="177">
        <f>COUNTIF(SALONES!$B$2:$B$90,A5)</f>
        <v>0</v>
      </c>
      <c r="D5" s="177">
        <f>COUNTIF(CompusClinica!C40:C70,A5)</f>
        <v>0</v>
      </c>
      <c r="E5" s="177"/>
      <c r="F5" s="100">
        <f t="shared" si="0"/>
        <v>29</v>
      </c>
      <c r="G5" s="3">
        <v>2015</v>
      </c>
      <c r="I5" s="18" t="s">
        <v>2533</v>
      </c>
      <c r="J5" s="18">
        <v>2014</v>
      </c>
      <c r="K5" s="16">
        <f>COUNTIF(S.DIDACTICAS!$D$5:$D$36,I5)</f>
        <v>8</v>
      </c>
      <c r="L5" s="16">
        <f>COUNTIF(S.DIDACTICAS!$J$5:$J$43,I5)</f>
        <v>0</v>
      </c>
      <c r="M5" s="16">
        <f>COUNTIF(S.DIDACTICAS!$Q$5:$Q$41,I5)</f>
        <v>0</v>
      </c>
      <c r="N5" s="16">
        <f>COUNTIF(S.DIDACTICAS!$AA$5:$AA$47,I5)</f>
        <v>43</v>
      </c>
      <c r="O5" s="16">
        <f>COUNTIF(S.DIDACTICAS!$AI$5:$AI$45,I5)</f>
        <v>0</v>
      </c>
      <c r="P5" s="16">
        <f>COUNTIF(S.DIDACTICAS!BD8:BD38,I5)</f>
        <v>0</v>
      </c>
      <c r="Q5" s="16">
        <f>COUNTIF(S.DIDACTICAS!$AQ$5:$AQ$37,I5)</f>
        <v>4</v>
      </c>
      <c r="R5" s="16">
        <f>COUNTIF(S.DIDACTICAS!$BJ$5:$BJ$26,I5)</f>
        <v>0</v>
      </c>
      <c r="S5" s="16">
        <f>COUNTIF(S.DIDACTICAS!$AX$5:$AX$15,I5)</f>
        <v>0</v>
      </c>
      <c r="T5" s="16">
        <f>COUNTIF(S.DIDACTICAS!$AX$26:$AX$31,I5)</f>
        <v>0</v>
      </c>
      <c r="U5" s="16">
        <f t="shared" si="1"/>
        <v>55</v>
      </c>
    </row>
    <row r="6" spans="1:23">
      <c r="A6" s="195" t="s">
        <v>4379</v>
      </c>
      <c r="B6" s="177">
        <f>COUNTIF(InventarioPCS!$F$2:$F$356,A6)</f>
        <v>1</v>
      </c>
      <c r="C6" s="177">
        <f>COUNTIF(SALONES!$B$2:$B$90,A6)</f>
        <v>0</v>
      </c>
      <c r="D6" s="177">
        <f>COUNTIF(CompusClinica!C50:C80,A6)</f>
        <v>0</v>
      </c>
      <c r="E6" s="177"/>
      <c r="F6" s="20">
        <f t="shared" si="0"/>
        <v>1</v>
      </c>
      <c r="G6" s="150">
        <v>2016</v>
      </c>
      <c r="I6" s="18" t="s">
        <v>4320</v>
      </c>
      <c r="J6" s="18">
        <v>2016</v>
      </c>
      <c r="K6" s="16">
        <f>COUNTIF(S.DIDACTICAS!$D$5:$D$36,I6)</f>
        <v>0</v>
      </c>
      <c r="L6" s="16">
        <f>COUNTIF(S.DIDACTICAS!$J$5:$J$43,I6)</f>
        <v>0</v>
      </c>
      <c r="M6" s="16">
        <f>COUNTIF(S.DIDACTICAS!$Q$5:$Q$41,I6)</f>
        <v>0</v>
      </c>
      <c r="N6" s="16">
        <f>COUNTIF(S.DIDACTICAS!$AA$5:$AA$47,I6)</f>
        <v>0</v>
      </c>
      <c r="O6" s="16">
        <f>COUNTIF(S.DIDACTICAS!$AI$5:$AI$45,I6)</f>
        <v>0</v>
      </c>
      <c r="P6" s="16">
        <f>COUNTIF(S.DIDACTICAS!BD5:BD35,I6)</f>
        <v>31</v>
      </c>
      <c r="Q6" s="16">
        <f>COUNTIF(S.DIDACTICAS!$AQ$5:$AQ$37,I6)</f>
        <v>0</v>
      </c>
      <c r="R6" s="16">
        <f>COUNTIF(S.DIDACTICAS!$BJ$5:$BJ$26,I6)</f>
        <v>0</v>
      </c>
      <c r="S6" s="16">
        <f>COUNTIF(S.DIDACTICAS!$AX$5:$AX$15,I6)</f>
        <v>0</v>
      </c>
      <c r="T6" s="16">
        <f>COUNTIF(S.DIDACTICAS!$AX$26:$AX$31,I6)</f>
        <v>0</v>
      </c>
      <c r="U6" s="16">
        <f t="shared" si="1"/>
        <v>31</v>
      </c>
    </row>
    <row r="7" spans="1:23">
      <c r="A7" s="150" t="s">
        <v>2660</v>
      </c>
      <c r="B7" s="177">
        <f>COUNTIF(InventarioPCS!$F$2:$F$356,A7)</f>
        <v>3</v>
      </c>
      <c r="C7" s="177">
        <f>COUNTIF(SALONES!$B$2:$B$90,A7)</f>
        <v>0</v>
      </c>
      <c r="D7" s="177">
        <f>COUNTIF(CompusClinica!C41:C71,A7)</f>
        <v>0</v>
      </c>
      <c r="E7" s="177"/>
      <c r="F7" s="20">
        <f t="shared" si="0"/>
        <v>3</v>
      </c>
      <c r="G7" s="150">
        <v>2015</v>
      </c>
      <c r="I7" s="18" t="s">
        <v>4166</v>
      </c>
      <c r="J7" s="18">
        <v>2016</v>
      </c>
      <c r="K7" s="16">
        <f>COUNTIF(S.DIDACTICAS!$D$5:$D$36,I7)</f>
        <v>0</v>
      </c>
      <c r="L7" s="16">
        <f>COUNTIF(S.DIDACTICAS!$J$5:$J$43,I7)</f>
        <v>21</v>
      </c>
      <c r="M7" s="16">
        <f>COUNTIF(S.DIDACTICAS!$Q$5:$Q$41,I7)</f>
        <v>0</v>
      </c>
      <c r="N7" s="16">
        <f>COUNTIF(S.DIDACTICAS!$AA$5:$AA$47,I7)</f>
        <v>0</v>
      </c>
      <c r="O7" s="16">
        <f>COUNTIF(S.DIDACTICAS!$AI$5:$AI$45,I7)</f>
        <v>0</v>
      </c>
      <c r="P7" s="16">
        <f>COUNTIF(S.DIDACTICAS!BD9:BD39,I7)</f>
        <v>0</v>
      </c>
      <c r="Q7" s="16">
        <f>COUNTIF(S.DIDACTICAS!$AQ$5:$AQ$37,I7)</f>
        <v>0</v>
      </c>
      <c r="R7" s="16">
        <f>COUNTIF(S.DIDACTICAS!$BJ$5:$BJ$26,I7)</f>
        <v>0</v>
      </c>
      <c r="S7" s="16">
        <f>COUNTIF(S.DIDACTICAS!$AX$5:$AX$15,I7)</f>
        <v>0</v>
      </c>
      <c r="T7" s="16">
        <f>COUNTIF(S.DIDACTICAS!$AX$26:$AX$31,I7)</f>
        <v>0</v>
      </c>
      <c r="U7" s="16">
        <f t="shared" si="1"/>
        <v>21</v>
      </c>
    </row>
    <row r="8" spans="1:23">
      <c r="A8" s="207" t="s">
        <v>3943</v>
      </c>
      <c r="B8" s="177">
        <f>COUNTIF(InventarioPCS!$F$2:$F$356,A8)</f>
        <v>1</v>
      </c>
      <c r="C8" s="177">
        <f>COUNTIF(SALONES!$B$2:$B$90,A8)</f>
        <v>0</v>
      </c>
      <c r="D8" s="177">
        <f>COUNTIF(CompusClinica!C46:C76,A8)</f>
        <v>0</v>
      </c>
      <c r="E8" s="177"/>
      <c r="F8" s="20">
        <f t="shared" si="0"/>
        <v>1</v>
      </c>
      <c r="G8" s="150">
        <v>2016</v>
      </c>
      <c r="I8" s="18" t="s">
        <v>4256</v>
      </c>
      <c r="J8" s="18">
        <v>2016</v>
      </c>
      <c r="K8" s="16">
        <f>COUNTIF(S.DIDACTICAS!$D$5:$D$36,I8)</f>
        <v>0</v>
      </c>
      <c r="L8" s="16">
        <f>COUNTIF(S.DIDACTICAS!$J$5:$J$43,I8)</f>
        <v>0</v>
      </c>
      <c r="M8" s="16">
        <f>COUNTIF(S.DIDACTICAS!$Q$5:$Q$41,I8)</f>
        <v>0</v>
      </c>
      <c r="N8" s="16">
        <f>COUNTIF(S.DIDACTICAS!$AA$5:$AA$47,I8)</f>
        <v>0</v>
      </c>
      <c r="O8" s="16">
        <f>COUNTIF(S.DIDACTICAS!$AI$5:$AI$45,I8)</f>
        <v>36</v>
      </c>
      <c r="P8" s="16">
        <f>COUNTIF(S.DIDACTICAS!BD10:BD40,I8)</f>
        <v>0</v>
      </c>
      <c r="Q8" s="16">
        <f>COUNTIF(S.DIDACTICAS!$AQ$5:$AQ$37,I8)</f>
        <v>0</v>
      </c>
      <c r="R8" s="16">
        <f>COUNTIF(S.DIDACTICAS!$BJ$5:$BJ$26,I8)</f>
        <v>0</v>
      </c>
      <c r="S8" s="16">
        <f>COUNTIF(S.DIDACTICAS!$AX$5:$AX$15,I8)</f>
        <v>0</v>
      </c>
      <c r="T8" s="16">
        <f>COUNTIF(S.DIDACTICAS!$AX$26:$AX$31,I8)</f>
        <v>0</v>
      </c>
      <c r="U8" s="16">
        <f t="shared" si="1"/>
        <v>36</v>
      </c>
    </row>
    <row r="9" spans="1:23">
      <c r="A9" s="150" t="s">
        <v>311</v>
      </c>
      <c r="B9" s="177">
        <f>COUNTIF(InventarioPCS!$F$2:$F$356,A9)</f>
        <v>0</v>
      </c>
      <c r="C9" s="177">
        <f>COUNTIF(SALONES!$B$2:$B$90,A9)</f>
        <v>0</v>
      </c>
      <c r="D9" s="177">
        <f>COUNTIF(CompusClinica!C3:C33,A9)</f>
        <v>0</v>
      </c>
      <c r="E9" s="177"/>
      <c r="F9" s="20">
        <f t="shared" si="0"/>
        <v>0</v>
      </c>
      <c r="G9" s="150">
        <v>2006</v>
      </c>
      <c r="I9" s="18" t="s">
        <v>2670</v>
      </c>
      <c r="J9" s="18">
        <v>2016</v>
      </c>
      <c r="K9" s="16">
        <f>COUNTIF(S.DIDACTICAS!$D$5:$D$36,I9)</f>
        <v>0</v>
      </c>
      <c r="L9" s="16">
        <f>COUNTIF(S.DIDACTICAS!$J$5:$J$43,I9)</f>
        <v>0</v>
      </c>
      <c r="M9" s="16">
        <f>COUNTIF(S.DIDACTICAS!$Q$5:$Q$41,I9)</f>
        <v>0</v>
      </c>
      <c r="N9" s="16">
        <f>COUNTIF(S.DIDACTICAS!$AA$5:$AA$47,I9)</f>
        <v>0</v>
      </c>
      <c r="O9" s="16">
        <f>COUNTIF(S.DIDACTICAS!$AI$5:$AI$45,I9)</f>
        <v>0</v>
      </c>
      <c r="P9" s="16">
        <f>COUNTIF(S.DIDACTICAS!BD11:BD41,I9)</f>
        <v>0</v>
      </c>
      <c r="Q9" s="16">
        <f>COUNTIF(S.DIDACTICAS!$AQ$5:$AQ$37,I9)</f>
        <v>24</v>
      </c>
      <c r="R9" s="16">
        <f>COUNTIF(S.DIDACTICAS!$BJ$5:$BJ$26,I9)</f>
        <v>0</v>
      </c>
      <c r="S9" s="16">
        <f>COUNTIF(S.DIDACTICAS!$AX$5:$AX$15,I9)</f>
        <v>0</v>
      </c>
      <c r="T9" s="16">
        <f>COUNTIF(S.DIDACTICAS!$AX$26:$AX$31,I9)</f>
        <v>6</v>
      </c>
      <c r="U9" s="16">
        <f t="shared" si="1"/>
        <v>30</v>
      </c>
    </row>
    <row r="10" spans="1:23">
      <c r="A10" s="194" t="s">
        <v>3470</v>
      </c>
      <c r="B10" s="177">
        <f>COUNTIF(InventarioPCS!$F$2:$F$356,A10)</f>
        <v>0</v>
      </c>
      <c r="C10" s="177">
        <f>COUNTIF(SALONES!$B$2:$B$90,A10)</f>
        <v>0</v>
      </c>
      <c r="D10" s="177">
        <f>COUNTIF(CompusClinica!C53:C83,A10)</f>
        <v>0</v>
      </c>
      <c r="E10" s="177"/>
      <c r="F10" s="20">
        <f t="shared" si="0"/>
        <v>0</v>
      </c>
      <c r="G10" s="150"/>
      <c r="I10" s="18" t="s">
        <v>2474</v>
      </c>
      <c r="J10" s="18">
        <v>2016</v>
      </c>
      <c r="K10" s="16">
        <f>COUNTIF(S.DIDACTICAS!$D$5:$D$36,I10)</f>
        <v>0</v>
      </c>
      <c r="L10" s="16">
        <f>COUNTIF(S.DIDACTICAS!$J$5:$J$43,I10)</f>
        <v>0</v>
      </c>
      <c r="M10" s="16">
        <f>COUNTIF(S.DIDACTICAS!$Q$5:$Q$41,I10)</f>
        <v>0</v>
      </c>
      <c r="N10" s="16">
        <f>COUNTIF(S.DIDACTICAS!$AA$5:$AA$47,I10)</f>
        <v>0</v>
      </c>
      <c r="O10" s="16">
        <f>COUNTIF(S.DIDACTICAS!$AI$5:$AI$45,I10)</f>
        <v>0</v>
      </c>
      <c r="P10" s="16">
        <f>COUNTIF(S.DIDACTICAS!BD12:BD42,I10)</f>
        <v>0</v>
      </c>
      <c r="Q10" s="16">
        <f>COUNTIF(S.DIDACTICAS!$AQ$5:$AQ$37,I10)</f>
        <v>5</v>
      </c>
      <c r="R10" s="16">
        <f>COUNTIF(S.DIDACTICAS!$BJ$5:$BJ$26,I10)</f>
        <v>0</v>
      </c>
      <c r="S10" s="16">
        <f>COUNTIF(S.DIDACTICAS!$AX$5:$AX$15,I10)</f>
        <v>0</v>
      </c>
      <c r="T10" s="16">
        <f>COUNTIF(S.DIDACTICAS!$AX$26:$AX$31,I10)</f>
        <v>0</v>
      </c>
      <c r="U10" s="16">
        <f t="shared" si="1"/>
        <v>5</v>
      </c>
    </row>
    <row r="11" spans="1:23" ht="21">
      <c r="A11" s="194" t="s">
        <v>4219</v>
      </c>
      <c r="B11" s="177">
        <f>COUNTIF(InventarioPCS!$F$2:$F$356,A11)</f>
        <v>0</v>
      </c>
      <c r="C11" s="177">
        <f>COUNTIF(SALONES!$B$2:$B$90,A11)</f>
        <v>0</v>
      </c>
      <c r="D11" s="177">
        <f>COUNTIF(CompusClinica!C54:C84,A11)</f>
        <v>0</v>
      </c>
      <c r="E11" s="177"/>
      <c r="F11" s="20">
        <f t="shared" si="0"/>
        <v>0</v>
      </c>
      <c r="G11" s="150"/>
      <c r="K11" s="29">
        <f>SUM(K3:K10)</f>
        <v>32</v>
      </c>
      <c r="L11" s="29">
        <f t="shared" ref="L11:U11" si="2">SUM(L3:L10)</f>
        <v>21</v>
      </c>
      <c r="M11" s="29">
        <f t="shared" si="2"/>
        <v>21</v>
      </c>
      <c r="N11" s="29">
        <f t="shared" si="2"/>
        <v>43</v>
      </c>
      <c r="O11" s="29">
        <f t="shared" si="2"/>
        <v>36</v>
      </c>
      <c r="P11" s="29">
        <f t="shared" si="2"/>
        <v>31</v>
      </c>
      <c r="Q11" s="29">
        <f t="shared" si="2"/>
        <v>33</v>
      </c>
      <c r="R11" s="29">
        <f t="shared" si="2"/>
        <v>22</v>
      </c>
      <c r="S11" s="29">
        <f t="shared" si="2"/>
        <v>11</v>
      </c>
      <c r="T11" s="29">
        <f t="shared" si="2"/>
        <v>6</v>
      </c>
      <c r="U11" s="29">
        <f t="shared" si="2"/>
        <v>256</v>
      </c>
    </row>
    <row r="12" spans="1:23">
      <c r="A12" s="194" t="s">
        <v>2872</v>
      </c>
      <c r="B12" s="177">
        <f>COUNTIF(InventarioPCS!$F$2:$F$356,A12)</f>
        <v>1</v>
      </c>
      <c r="C12" s="177">
        <f>COUNTIF(SALONES!$B$2:$B$90,A12)</f>
        <v>0</v>
      </c>
      <c r="D12" s="177">
        <f>COUNTIF(CompusClinica!C55:C85,A12)</f>
        <v>0</v>
      </c>
      <c r="E12" s="177"/>
      <c r="F12" s="20">
        <f t="shared" si="0"/>
        <v>1</v>
      </c>
      <c r="G12" s="150"/>
      <c r="H12" s="95"/>
      <c r="V12" s="96"/>
      <c r="W12" s="97"/>
    </row>
    <row r="13" spans="1:23">
      <c r="A13" s="157" t="s">
        <v>2236</v>
      </c>
      <c r="B13" s="177">
        <f>COUNTIF(InventarioPCS!$F$2:$F$356,A13)</f>
        <v>0</v>
      </c>
      <c r="C13" s="177">
        <f>COUNTIF(SALONES!$B$2:$B$90,A13)</f>
        <v>21</v>
      </c>
      <c r="D13" s="177">
        <f>COUNTIF(CompusClinica!C34:C64,A13)</f>
        <v>0</v>
      </c>
      <c r="E13" s="177"/>
      <c r="F13" s="20">
        <f t="shared" si="0"/>
        <v>21</v>
      </c>
      <c r="G13" s="150">
        <v>2013</v>
      </c>
    </row>
    <row r="14" spans="1:23">
      <c r="A14" s="213" t="s">
        <v>2236</v>
      </c>
      <c r="B14" s="177">
        <f>COUNTIF(InventarioPCS!$F$2:$F$356,A14)</f>
        <v>0</v>
      </c>
      <c r="C14" s="177">
        <f>COUNTIF(SALONES!$B$2:$B$90,A14)</f>
        <v>21</v>
      </c>
      <c r="D14" s="177">
        <f>COUNTIF(CompusClinica!C36:C66,A14)</f>
        <v>0</v>
      </c>
      <c r="E14" s="177"/>
      <c r="F14" s="20">
        <f t="shared" si="0"/>
        <v>21</v>
      </c>
      <c r="G14" s="150">
        <v>2013</v>
      </c>
    </row>
    <row r="15" spans="1:23">
      <c r="A15" s="194" t="s">
        <v>2888</v>
      </c>
      <c r="B15" s="177">
        <f>COUNTIF(InventarioPCS!$F$2:$F$356,A15)</f>
        <v>2</v>
      </c>
      <c r="C15" s="177">
        <f>COUNTIF(SALONES!$B$2:$B$90,A15)</f>
        <v>0</v>
      </c>
      <c r="D15" s="177">
        <f>COUNTIF(CompusClinica!C69:C99,A15)</f>
        <v>0</v>
      </c>
      <c r="E15" s="177"/>
      <c r="F15" s="20">
        <f t="shared" si="0"/>
        <v>2</v>
      </c>
      <c r="G15" s="150"/>
      <c r="I15" s="189" t="s">
        <v>3310</v>
      </c>
      <c r="J15" s="190" t="s">
        <v>619</v>
      </c>
      <c r="K15" s="189" t="s">
        <v>3311</v>
      </c>
      <c r="L15" s="230" t="s">
        <v>4319</v>
      </c>
    </row>
    <row r="16" spans="1:23">
      <c r="A16" s="194" t="s">
        <v>3461</v>
      </c>
      <c r="B16" s="177">
        <f>COUNTIF(InventarioPCS!$F$2:$F$356,A16)</f>
        <v>0</v>
      </c>
      <c r="C16" s="177">
        <f>COUNTIF(SALONES!$B$2:$B$90,A16)</f>
        <v>0</v>
      </c>
      <c r="D16" s="177">
        <f>COUNTIF(CompusClinica!C56:C86,A16)</f>
        <v>0</v>
      </c>
      <c r="E16" s="177"/>
      <c r="F16" s="20">
        <f t="shared" si="0"/>
        <v>0</v>
      </c>
      <c r="G16" s="150"/>
      <c r="I16" s="276" t="s">
        <v>660</v>
      </c>
      <c r="J16" s="188">
        <v>2010</v>
      </c>
      <c r="K16" s="150">
        <f>COUNTIF(CompusBodega!$B$3:$B$50,I16)</f>
        <v>6</v>
      </c>
      <c r="L16" s="150">
        <f>COUNTIF('Bodega Medicina'!$A$2:$A$88,I16)</f>
        <v>0</v>
      </c>
    </row>
    <row r="17" spans="1:21">
      <c r="A17" s="194" t="s">
        <v>2852</v>
      </c>
      <c r="B17" s="177">
        <f>COUNTIF(InventarioPCS!$F$2:$F$356,A17)</f>
        <v>1</v>
      </c>
      <c r="C17" s="177">
        <f>COUNTIF(SALONES!$B$2:$B$90,A17)</f>
        <v>0</v>
      </c>
      <c r="D17" s="177">
        <f>COUNTIF(CompusClinica!C57:C87,A17)</f>
        <v>0</v>
      </c>
      <c r="E17" s="177"/>
      <c r="F17" s="20">
        <f t="shared" si="0"/>
        <v>1</v>
      </c>
      <c r="G17" s="150"/>
      <c r="I17" s="276" t="s">
        <v>3433</v>
      </c>
      <c r="J17" s="187">
        <v>2011</v>
      </c>
      <c r="K17" s="150">
        <f>COUNTIF(CompusBodega!$B$3:$B$50,I17)</f>
        <v>4</v>
      </c>
      <c r="L17" s="150">
        <f>COUNTIF('Bodega Medicina'!$A$2:$A$88,I17)</f>
        <v>0</v>
      </c>
    </row>
    <row r="18" spans="1:21">
      <c r="A18" s="194" t="s">
        <v>3584</v>
      </c>
      <c r="B18" s="177">
        <f>COUNTIF(InventarioPCS!$F$2:$F$356,A18)</f>
        <v>0</v>
      </c>
      <c r="C18" s="177">
        <f>COUNTIF(SALONES!$B$2:$B$90,A18)</f>
        <v>0</v>
      </c>
      <c r="D18" s="177">
        <f>COUNTIF(CompusClinica!C58:C88,A18)</f>
        <v>0</v>
      </c>
      <c r="E18" s="177"/>
      <c r="F18" s="20">
        <f t="shared" si="0"/>
        <v>0</v>
      </c>
      <c r="G18" s="150"/>
      <c r="I18" s="276" t="s">
        <v>3317</v>
      </c>
      <c r="J18" s="187">
        <v>2010</v>
      </c>
      <c r="K18" s="150">
        <f>COUNTIF(CompusBodega!$B$3:$B$50,I18)</f>
        <v>4</v>
      </c>
      <c r="L18" s="150">
        <f>COUNTIF('Bodega Medicina'!$A$2:$A$88,I18)</f>
        <v>0</v>
      </c>
    </row>
    <row r="19" spans="1:21">
      <c r="A19" s="150" t="s">
        <v>2327</v>
      </c>
      <c r="B19" s="177">
        <f>COUNTIF(InventarioPCS!$F$2:$F$356,A19)</f>
        <v>2</v>
      </c>
      <c r="C19" s="177">
        <f>COUNTIF(SALONES!$B$2:$B$90,A19)</f>
        <v>14</v>
      </c>
      <c r="D19" s="177">
        <f>COUNTIF(CompusClinica!C27:C57,A19)</f>
        <v>0</v>
      </c>
      <c r="E19" s="177">
        <v>20</v>
      </c>
      <c r="F19" s="20">
        <f t="shared" si="0"/>
        <v>36</v>
      </c>
      <c r="G19" s="150">
        <v>2013</v>
      </c>
      <c r="I19" s="276" t="s">
        <v>314</v>
      </c>
      <c r="J19" s="187">
        <v>2005</v>
      </c>
      <c r="K19" s="150">
        <f>COUNTIF(CompusBodega!$B$3:$B$50,I19)</f>
        <v>3</v>
      </c>
      <c r="L19" s="150">
        <f>COUNTIF('Bodega Medicina'!$A$2:$A$88,I19)</f>
        <v>0</v>
      </c>
    </row>
    <row r="20" spans="1:21">
      <c r="A20" s="194" t="s">
        <v>3468</v>
      </c>
      <c r="B20" s="177">
        <f>COUNTIF(InventarioPCS!$F$2:$F$356,A20)</f>
        <v>0</v>
      </c>
      <c r="C20" s="177">
        <f>COUNTIF(SALONES!$B$2:$B$90,A20)</f>
        <v>0</v>
      </c>
      <c r="D20" s="177">
        <f>COUNTIF(CompusClinica!C59:C89,A20)</f>
        <v>0</v>
      </c>
      <c r="E20" s="177"/>
      <c r="F20" s="20">
        <f t="shared" si="0"/>
        <v>0</v>
      </c>
      <c r="G20" s="150"/>
      <c r="I20" s="276" t="s">
        <v>228</v>
      </c>
      <c r="J20" s="187">
        <v>2010</v>
      </c>
      <c r="K20" s="150">
        <f>COUNTIF(CompusBodega!$B$3:$B$50,I20)</f>
        <v>3</v>
      </c>
      <c r="L20" s="150">
        <f>COUNTIF('Bodega Medicina'!$A$2:$A$88,I20)</f>
        <v>0</v>
      </c>
    </row>
    <row r="21" spans="1:21">
      <c r="A21" s="194" t="s">
        <v>1694</v>
      </c>
      <c r="B21" s="177">
        <f>COUNTIF(InventarioPCS!$F$2:$F$356,A21)</f>
        <v>1</v>
      </c>
      <c r="C21" s="177">
        <f>COUNTIF(SALONES!$B$2:$B$90,A21)</f>
        <v>0</v>
      </c>
      <c r="D21" s="177">
        <f>COUNTIF(CompusClinica!C37:C67,A21)</f>
        <v>0</v>
      </c>
      <c r="E21" s="177"/>
      <c r="F21" s="20">
        <f t="shared" si="0"/>
        <v>1</v>
      </c>
      <c r="G21" s="150">
        <v>2013</v>
      </c>
      <c r="I21" s="276" t="s">
        <v>2533</v>
      </c>
      <c r="J21" s="188">
        <v>2014</v>
      </c>
      <c r="K21" s="150">
        <f>COUNTIF(CompusBodega!$B$3:$B$50,I21)</f>
        <v>3</v>
      </c>
      <c r="L21" s="150">
        <f>COUNTIF('Bodega Medicina'!$A$2:$A$88,I21)</f>
        <v>0</v>
      </c>
    </row>
    <row r="22" spans="1:21" s="68" customFormat="1">
      <c r="A22" s="194" t="s">
        <v>3874</v>
      </c>
      <c r="B22" s="177">
        <f>COUNTIF(InventarioPCS!$F$2:$F$356,A22)</f>
        <v>10</v>
      </c>
      <c r="C22" s="177">
        <f>COUNTIF(SALONES!$B$2:$B$90,A22)</f>
        <v>0</v>
      </c>
      <c r="D22" s="177">
        <f>COUNTIF(CompusClinica!C38:C68,A22)</f>
        <v>0</v>
      </c>
      <c r="E22" s="177"/>
      <c r="F22" s="20">
        <f t="shared" si="0"/>
        <v>10</v>
      </c>
      <c r="G22" s="150">
        <v>2013</v>
      </c>
      <c r="I22" s="276" t="s">
        <v>670</v>
      </c>
      <c r="J22" s="187">
        <v>2012</v>
      </c>
      <c r="K22" s="150">
        <f>COUNTIF(CompusBodega!$B$3:$B$50,I22)</f>
        <v>3</v>
      </c>
      <c r="L22" s="150">
        <f>COUNTIF('Bodega Medicina'!$A$2:$A$88,I22)</f>
        <v>0</v>
      </c>
    </row>
    <row r="23" spans="1:21" s="68" customFormat="1">
      <c r="A23" s="150" t="s">
        <v>660</v>
      </c>
      <c r="B23" s="177">
        <f>COUNTIF(InventarioPCS!$F$2:$F$356,A23)</f>
        <v>15</v>
      </c>
      <c r="C23" s="177">
        <f>COUNTIF(SALONES!$B$2:$B$90,A23)</f>
        <v>0</v>
      </c>
      <c r="D23" s="177">
        <f>COUNTIF(CompusClinica!C12:C42,A23)</f>
        <v>0</v>
      </c>
      <c r="E23" s="177"/>
      <c r="F23" s="20">
        <f t="shared" si="0"/>
        <v>15</v>
      </c>
      <c r="G23" s="150">
        <v>2010</v>
      </c>
      <c r="I23" s="276" t="s">
        <v>3300</v>
      </c>
      <c r="J23" s="188">
        <v>2013</v>
      </c>
      <c r="K23" s="150">
        <f>COUNTIF(CompusBodega!$B$3:$B$50,I23)</f>
        <v>2</v>
      </c>
      <c r="L23" s="150">
        <f>COUNTIF('Bodega Medicina'!$A$2:$A$88,I23)</f>
        <v>0</v>
      </c>
    </row>
    <row r="24" spans="1:21">
      <c r="A24" s="194" t="s">
        <v>3929</v>
      </c>
      <c r="B24" s="177">
        <f>COUNTIF(InventarioPCS!$F$2:$F$356,A24)</f>
        <v>1</v>
      </c>
      <c r="C24" s="177">
        <f>COUNTIF(SALONES!$B$2:$B$90,A24)</f>
        <v>0</v>
      </c>
      <c r="D24" s="177">
        <f>COUNTIF(CompusClinica!C60:C90,A24)</f>
        <v>0</v>
      </c>
      <c r="E24" s="177"/>
      <c r="F24" s="20">
        <f t="shared" si="0"/>
        <v>1</v>
      </c>
      <c r="G24" s="150"/>
      <c r="H24" s="95"/>
      <c r="I24" s="276" t="s">
        <v>3320</v>
      </c>
      <c r="J24" s="187">
        <v>2012</v>
      </c>
      <c r="K24" s="150">
        <f>COUNTIF(CompusBodega!$B$3:$B$50,I24)</f>
        <v>5</v>
      </c>
      <c r="L24" s="150">
        <f>COUNTIF('Bodega Medicina'!$A$2:$A$88,I24)</f>
        <v>0</v>
      </c>
    </row>
    <row r="25" spans="1:21" s="68" customFormat="1">
      <c r="A25" s="194" t="s">
        <v>3465</v>
      </c>
      <c r="B25" s="177">
        <f>COUNTIF(InventarioPCS!$F$2:$F$356,A25)</f>
        <v>1</v>
      </c>
      <c r="C25" s="177">
        <f>COUNTIF(SALONES!$B$2:$B$90,A25)</f>
        <v>0</v>
      </c>
      <c r="D25" s="177">
        <f>COUNTIF(CompusClinica!C61:C91,A25)</f>
        <v>0</v>
      </c>
      <c r="E25" s="177"/>
      <c r="F25" s="20">
        <f t="shared" si="0"/>
        <v>1</v>
      </c>
      <c r="G25" s="150"/>
      <c r="H25" s="95"/>
      <c r="I25" s="276" t="s">
        <v>3434</v>
      </c>
      <c r="J25" s="187">
        <v>2005</v>
      </c>
      <c r="K25" s="150">
        <f>COUNTIF(CompusBodega!$B$3:$B$50,I25)</f>
        <v>1</v>
      </c>
      <c r="L25" s="150">
        <f>COUNTIF('Bodega Medicina'!$A$2:$A$88,I25)</f>
        <v>0</v>
      </c>
    </row>
    <row r="26" spans="1:21" s="68" customFormat="1">
      <c r="A26" s="194" t="s">
        <v>3908</v>
      </c>
      <c r="B26" s="177">
        <f>COUNTIF(InventarioPCS!$F$2:$F$356,A26)</f>
        <v>2</v>
      </c>
      <c r="C26" s="177">
        <f>COUNTIF(SALONES!$B$2:$B$90,A26)</f>
        <v>0</v>
      </c>
      <c r="D26" s="177">
        <f>COUNTIF(CompusClinica!C62:C92,A26)</f>
        <v>0</v>
      </c>
      <c r="E26" s="177"/>
      <c r="F26" s="20">
        <f t="shared" si="0"/>
        <v>2</v>
      </c>
      <c r="G26" s="150"/>
      <c r="H26" s="95"/>
      <c r="I26" s="276" t="s">
        <v>4787</v>
      </c>
      <c r="J26" s="188">
        <v>2007</v>
      </c>
      <c r="K26" s="150">
        <f>COUNTIF(CompusBodega!$B$3:$B$50,I26)</f>
        <v>1</v>
      </c>
      <c r="L26" s="150">
        <f>COUNTIF('Bodega Medicina'!$A$2:$A$88,I26)</f>
        <v>0</v>
      </c>
    </row>
    <row r="27" spans="1:21" s="68" customFormat="1">
      <c r="A27" s="194" t="s">
        <v>3913</v>
      </c>
      <c r="B27" s="177">
        <f>COUNTIF(InventarioPCS!$F$2:$F$356,A27)</f>
        <v>2</v>
      </c>
      <c r="C27" s="177">
        <f>COUNTIF(SALONES!$B$2:$B$90,A27)</f>
        <v>0</v>
      </c>
      <c r="D27" s="177">
        <f>COUNTIF(CompusClinica!C63:C93,A27)</f>
        <v>0</v>
      </c>
      <c r="E27" s="177"/>
      <c r="F27" s="20">
        <f t="shared" si="0"/>
        <v>2</v>
      </c>
      <c r="G27" s="150"/>
      <c r="H27" s="95"/>
      <c r="I27" s="276" t="s">
        <v>447</v>
      </c>
      <c r="J27" s="187">
        <v>2010</v>
      </c>
      <c r="K27" s="150">
        <f>COUNTIF(CompusBodega!$B$3:$B$50,I27)</f>
        <v>1</v>
      </c>
      <c r="L27" s="150">
        <f>COUNTIF('Bodega Medicina'!$A$2:$A$88,I27)</f>
        <v>0</v>
      </c>
    </row>
    <row r="28" spans="1:21" s="68" customFormat="1">
      <c r="A28" s="150" t="s">
        <v>622</v>
      </c>
      <c r="B28" s="177">
        <f>COUNTIF(InventarioPCS!$F$2:$F$356,A28)</f>
        <v>0</v>
      </c>
      <c r="C28" s="177">
        <f>COUNTIF(SALONES!$B$2:$B$90,A28)</f>
        <v>0</v>
      </c>
      <c r="D28" s="177">
        <f>COUNTIF(CompusClinica!C13:C43,A28)</f>
        <v>0</v>
      </c>
      <c r="E28" s="177"/>
      <c r="F28" s="20">
        <f t="shared" si="0"/>
        <v>0</v>
      </c>
      <c r="G28" s="150">
        <v>2010</v>
      </c>
      <c r="H28" s="95"/>
      <c r="I28" s="276" t="s">
        <v>4789</v>
      </c>
      <c r="J28" s="188"/>
      <c r="K28" s="150">
        <f>COUNTIF(CompusBodega!$B$3:$B$50,I28)</f>
        <v>1</v>
      </c>
      <c r="L28" s="150">
        <f>COUNTIF('Bodega Medicina'!$A$2:$A$88,I28)</f>
        <v>0</v>
      </c>
    </row>
    <row r="29" spans="1:21" s="68" customFormat="1">
      <c r="A29" s="150" t="s">
        <v>314</v>
      </c>
      <c r="B29" s="177">
        <f>COUNTIF(InventarioPCS!$F$2:$F$356,A29)</f>
        <v>0</v>
      </c>
      <c r="C29" s="177">
        <f>COUNTIF(SALONES!$B$2:$B$90,A29)</f>
        <v>0</v>
      </c>
      <c r="D29" s="177">
        <f>COUNTIF(CompusClinica!C7:C37,A29)</f>
        <v>0</v>
      </c>
      <c r="E29" s="177"/>
      <c r="F29" s="20">
        <f t="shared" si="0"/>
        <v>0</v>
      </c>
      <c r="G29" s="150">
        <v>2008</v>
      </c>
      <c r="H29" s="95"/>
      <c r="I29" s="274" t="s">
        <v>3666</v>
      </c>
      <c r="J29" s="187"/>
      <c r="K29" s="150">
        <f>COUNTIF(CompusBodega!$B$3:$B$50,I29)</f>
        <v>0</v>
      </c>
      <c r="L29" s="150">
        <f>COUNTIF('Bodega Medicina'!$A$2:$A$88,I29)</f>
        <v>1</v>
      </c>
    </row>
    <row r="30" spans="1:21" s="68" customFormat="1">
      <c r="A30" s="150" t="s">
        <v>321</v>
      </c>
      <c r="B30" s="177">
        <f>COUNTIF(InventarioPCS!$F$2:$F$356,A30)</f>
        <v>0</v>
      </c>
      <c r="C30" s="177">
        <f>COUNTIF(SALONES!$B$2:$B$90,A30)</f>
        <v>0</v>
      </c>
      <c r="D30" s="177">
        <f>COUNTIF(CompusClinica!C10:C40,A30)</f>
        <v>0</v>
      </c>
      <c r="E30" s="177"/>
      <c r="F30" s="20">
        <f t="shared" si="0"/>
        <v>0</v>
      </c>
      <c r="G30" s="150">
        <v>2009</v>
      </c>
      <c r="H30" s="95"/>
      <c r="I30" s="275" t="s">
        <v>3437</v>
      </c>
      <c r="J30" s="187">
        <v>2013</v>
      </c>
      <c r="K30" s="150">
        <f>COUNTIF(CompusBodega!$B$3:$B$50,I30)</f>
        <v>0</v>
      </c>
      <c r="L30" s="150">
        <f>COUNTIF('Bodega Medicina'!$A$2:$A$88,I30)</f>
        <v>0</v>
      </c>
    </row>
    <row r="31" spans="1:21" s="68" customFormat="1">
      <c r="A31" s="150" t="s">
        <v>1630</v>
      </c>
      <c r="B31" s="177">
        <f>COUNTIF(InventarioPCS!$F$2:$F$356,A31)</f>
        <v>1</v>
      </c>
      <c r="C31" s="177">
        <f>COUNTIF(SALONES!$B$2:$B$90,A31)</f>
        <v>0</v>
      </c>
      <c r="D31" s="177">
        <f>COUNTIF(CompusClinica!C28:C58,A31)</f>
        <v>0</v>
      </c>
      <c r="E31" s="177"/>
      <c r="F31" s="20">
        <f t="shared" si="0"/>
        <v>1</v>
      </c>
      <c r="G31" s="150">
        <v>2013</v>
      </c>
      <c r="H31" s="95"/>
      <c r="I31" s="276" t="s">
        <v>3440</v>
      </c>
      <c r="J31" s="187">
        <v>2013</v>
      </c>
      <c r="K31" s="150">
        <f>COUNTIF(CompusBodega!$B$3:$B$50,I31)</f>
        <v>0</v>
      </c>
      <c r="L31" s="150">
        <f>COUNTIF('Bodega Medicina'!$A$2:$A$88,I31)</f>
        <v>0</v>
      </c>
      <c r="M31"/>
      <c r="N31"/>
      <c r="O31"/>
      <c r="Q31"/>
      <c r="S31"/>
      <c r="U31"/>
    </row>
    <row r="32" spans="1:21" s="68" customFormat="1">
      <c r="A32" s="150" t="s">
        <v>646</v>
      </c>
      <c r="B32" s="177">
        <f>COUNTIF(InventarioPCS!$F$2:$F$356,A32)</f>
        <v>5</v>
      </c>
      <c r="C32" s="177">
        <f>COUNTIF(SALONES!$B$2:$B$90,A32)</f>
        <v>0</v>
      </c>
      <c r="D32" s="177">
        <f>COUNTIF(CompusClinica!C20:C50,A32)</f>
        <v>0</v>
      </c>
      <c r="E32" s="177"/>
      <c r="F32" s="20">
        <f t="shared" si="0"/>
        <v>5</v>
      </c>
      <c r="G32" s="150">
        <v>2011</v>
      </c>
      <c r="H32" s="95"/>
      <c r="I32" s="276" t="s">
        <v>3690</v>
      </c>
      <c r="J32" s="187">
        <v>2006</v>
      </c>
      <c r="K32" s="150">
        <f>COUNTIF(CompusBodega!$B$3:$B$50,I32)</f>
        <v>0</v>
      </c>
      <c r="L32" s="150">
        <f>COUNTIF('Bodega Medicina'!$A$2:$A$88,I32)</f>
        <v>0</v>
      </c>
    </row>
    <row r="33" spans="1:21" s="68" customFormat="1">
      <c r="A33" s="194" t="s">
        <v>3890</v>
      </c>
      <c r="B33" s="177">
        <f>COUNTIF(InventarioPCS!$F$2:$F$356,A33)</f>
        <v>2</v>
      </c>
      <c r="C33" s="177">
        <f>COUNTIF(SALONES!$B$2:$B$90,A33)</f>
        <v>0</v>
      </c>
      <c r="D33" s="177">
        <f>COUNTIF(CompusClinica!C51:C81,A33)</f>
        <v>0</v>
      </c>
      <c r="E33" s="177"/>
      <c r="F33" s="20">
        <f t="shared" si="0"/>
        <v>2</v>
      </c>
      <c r="G33" s="150">
        <v>2016</v>
      </c>
      <c r="H33" s="95"/>
      <c r="I33" s="276" t="s">
        <v>321</v>
      </c>
      <c r="J33" s="187">
        <v>2009</v>
      </c>
      <c r="K33" s="150">
        <f>COUNTIF(CompusBodega!$B$3:$B$50,I33)</f>
        <v>0</v>
      </c>
      <c r="L33" s="150">
        <f>COUNTIF('Bodega Medicina'!$A$2:$A$88,I33)</f>
        <v>0</v>
      </c>
    </row>
    <row r="34" spans="1:21" s="68" customFormat="1">
      <c r="A34" s="150" t="s">
        <v>2646</v>
      </c>
      <c r="B34" s="177">
        <f>COUNTIF(InventarioPCS!$F$2:$F$356,A34)</f>
        <v>3</v>
      </c>
      <c r="C34" s="177">
        <f>COUNTIF(SALONES!$B$2:$B$90,A34)</f>
        <v>0</v>
      </c>
      <c r="D34" s="177">
        <f>COUNTIF(CompusClinica!C42:C72,A34)</f>
        <v>0</v>
      </c>
      <c r="E34" s="177"/>
      <c r="F34" s="20">
        <f t="shared" si="0"/>
        <v>3</v>
      </c>
      <c r="G34" s="150">
        <v>2015</v>
      </c>
      <c r="H34" s="95"/>
      <c r="I34" s="276" t="s">
        <v>3299</v>
      </c>
      <c r="J34" s="187">
        <v>2008</v>
      </c>
      <c r="K34" s="150">
        <f>COUNTIF(CompusBodega!$B$3:$B$50,I34)</f>
        <v>0</v>
      </c>
      <c r="L34" s="150">
        <f>COUNTIF('Bodega Medicina'!$A$2:$A$88,I34)</f>
        <v>12</v>
      </c>
    </row>
    <row r="35" spans="1:21" s="68" customFormat="1">
      <c r="A35" s="194"/>
      <c r="B35" s="177">
        <f>COUNTIF(InventarioPCS!$F$2:$F$356,A35)</f>
        <v>0</v>
      </c>
      <c r="C35" s="177">
        <f>COUNTIF(SALONES!$B$2:$B$90,A35)</f>
        <v>0</v>
      </c>
      <c r="D35" s="177">
        <f>COUNTIF(CompusClinica!C64:C94,A35)</f>
        <v>0</v>
      </c>
      <c r="E35" s="177"/>
      <c r="F35" s="20">
        <f t="shared" ref="F35:F66" si="3">SUM(B35:E35)</f>
        <v>0</v>
      </c>
      <c r="G35" s="150"/>
      <c r="H35" s="95"/>
      <c r="I35" s="275" t="s">
        <v>3312</v>
      </c>
      <c r="J35" s="187">
        <v>2012</v>
      </c>
      <c r="K35" s="150">
        <f>COUNTIF(CompusBodega!$B$3:$B$50,I35)</f>
        <v>0</v>
      </c>
      <c r="L35" s="150">
        <f>COUNTIF('Bodega Medicina'!$A$2:$A$88,I35)</f>
        <v>0</v>
      </c>
    </row>
    <row r="36" spans="1:21" s="68" customFormat="1">
      <c r="A36" s="194" t="s">
        <v>3870</v>
      </c>
      <c r="B36" s="177">
        <f>COUNTIF(InventarioPCS!$F$2:$F$356,A36)</f>
        <v>13</v>
      </c>
      <c r="C36" s="177">
        <f>COUNTIF(SALONES!$B$2:$B$90,A36)</f>
        <v>0</v>
      </c>
      <c r="D36" s="177">
        <f>COUNTIF(CompusClinica!C47:C77,A36)</f>
        <v>0</v>
      </c>
      <c r="E36" s="177"/>
      <c r="F36" s="20">
        <f t="shared" si="3"/>
        <v>13</v>
      </c>
      <c r="G36" s="150">
        <v>2016</v>
      </c>
      <c r="H36" s="95"/>
      <c r="I36" s="274" t="s">
        <v>3305</v>
      </c>
      <c r="J36" s="188">
        <v>2006</v>
      </c>
      <c r="K36" s="150">
        <f>COUNTIF(CompusBodega!$B$3:$B$50,I36)</f>
        <v>0</v>
      </c>
      <c r="L36" s="150">
        <f>COUNTIF('Bodega Medicina'!$A$2:$A$88,I36)</f>
        <v>26</v>
      </c>
    </row>
    <row r="37" spans="1:21" s="68" customFormat="1">
      <c r="A37" s="194" t="s">
        <v>4386</v>
      </c>
      <c r="B37" s="177">
        <f>COUNTIF(InventarioPCS!$F$2:$F$356,A37)</f>
        <v>0</v>
      </c>
      <c r="C37" s="177">
        <f>COUNTIF(SALONES!$B$2:$B$90,A37)</f>
        <v>0</v>
      </c>
      <c r="D37" s="177">
        <f>COUNTIF(CompusClinica!C71:C101,A37)</f>
        <v>0</v>
      </c>
      <c r="E37" s="177"/>
      <c r="F37" s="20">
        <f t="shared" si="3"/>
        <v>0</v>
      </c>
      <c r="G37" s="150">
        <v>2014</v>
      </c>
      <c r="H37" s="95"/>
      <c r="I37" s="275" t="s">
        <v>770</v>
      </c>
      <c r="J37" s="187">
        <v>2013</v>
      </c>
      <c r="K37" s="150">
        <f>COUNTIF(CompusBodega!$B$3:$B$50,I37)</f>
        <v>0</v>
      </c>
      <c r="L37" s="150">
        <f>COUNTIF('Bodega Medicina'!$A$2:$A$88,I37)</f>
        <v>0</v>
      </c>
    </row>
    <row r="38" spans="1:21" s="22" customFormat="1">
      <c r="A38" s="194" t="s">
        <v>4243</v>
      </c>
      <c r="B38" s="177">
        <f>COUNTIF(InventarioPCS!$F$2:$F$356,A38)</f>
        <v>1</v>
      </c>
      <c r="C38" s="177">
        <f>COUNTIF(SALONES!$B$2:$B$90,A38)</f>
        <v>0</v>
      </c>
      <c r="D38" s="177">
        <f>COUNTIF(CompusClinica!C48:C78,A38)</f>
        <v>0</v>
      </c>
      <c r="E38" s="177"/>
      <c r="F38" s="20">
        <f t="shared" si="3"/>
        <v>1</v>
      </c>
      <c r="G38" s="150">
        <v>2016</v>
      </c>
      <c r="H38" s="172"/>
      <c r="I38" s="276" t="s">
        <v>3637</v>
      </c>
      <c r="J38" s="187">
        <v>2008</v>
      </c>
      <c r="K38" s="150">
        <f>COUNTIF(CompusBodega!$B$3:$B$50,I38)</f>
        <v>0</v>
      </c>
      <c r="L38" s="150">
        <f>COUNTIF('Bodega Medicina'!$A$2:$A$88,I38)</f>
        <v>1</v>
      </c>
    </row>
    <row r="39" spans="1:21" s="22" customFormat="1">
      <c r="A39" s="270" t="s">
        <v>662</v>
      </c>
      <c r="B39" s="177">
        <f>COUNTIF(InventarioPCS!$F$2:$F$356,A39)</f>
        <v>1</v>
      </c>
      <c r="C39" s="177">
        <f>COUNTIF(SALONES!$B$2:$B$90,A39)</f>
        <v>0</v>
      </c>
      <c r="D39" s="177">
        <f>COUNTIF(CompusClinica!C23:C53,A39)</f>
        <v>0</v>
      </c>
      <c r="E39" s="177"/>
      <c r="F39" s="20">
        <f t="shared" si="3"/>
        <v>1</v>
      </c>
      <c r="G39" s="100">
        <v>2012</v>
      </c>
      <c r="H39" s="172"/>
      <c r="I39" s="276" t="s">
        <v>3439</v>
      </c>
      <c r="J39" s="187">
        <v>2015</v>
      </c>
      <c r="K39" s="150">
        <f>COUNTIF(CompusBodega!$B$3:$B$50,I39)</f>
        <v>0</v>
      </c>
      <c r="L39" s="150">
        <f>COUNTIF('Bodega Medicina'!$A$2:$A$88,I39)</f>
        <v>0</v>
      </c>
    </row>
    <row r="40" spans="1:21" s="22" customFormat="1">
      <c r="A40" s="150" t="s">
        <v>662</v>
      </c>
      <c r="B40" s="177">
        <f>COUNTIF(InventarioPCS!$F$2:$F$356,A40)</f>
        <v>1</v>
      </c>
      <c r="C40" s="177">
        <f>COUNTIF(SALONES!$B$2:$B$90,A40)</f>
        <v>0</v>
      </c>
      <c r="D40" s="177">
        <f>COUNTIF(CompusClinica!C35:C65,A40)</f>
        <v>0</v>
      </c>
      <c r="E40" s="177"/>
      <c r="F40" s="20">
        <f t="shared" si="3"/>
        <v>1</v>
      </c>
      <c r="G40" s="271">
        <v>2013</v>
      </c>
      <c r="H40" s="172"/>
      <c r="I40" s="276" t="s">
        <v>3438</v>
      </c>
      <c r="J40" s="150">
        <v>2010</v>
      </c>
      <c r="K40" s="150">
        <f>COUNTIF(CompusBodega!$B$3:$B$50,I40)</f>
        <v>0</v>
      </c>
      <c r="L40" s="150">
        <f>COUNTIF('Bodega Medicina'!$A$2:$A$88,I40)</f>
        <v>0</v>
      </c>
      <c r="M40" s="14"/>
      <c r="N40" s="14"/>
      <c r="O40" s="14"/>
      <c r="P40" s="14"/>
      <c r="Q40" s="14"/>
      <c r="R40" s="14"/>
      <c r="S40" s="14"/>
      <c r="T40" s="14"/>
      <c r="U40" s="14"/>
    </row>
    <row r="41" spans="1:21" s="22" customFormat="1">
      <c r="A41" s="150" t="s">
        <v>1533</v>
      </c>
      <c r="B41" s="177">
        <f>COUNTIF(InventarioPCS!$F$2:$F$356,A41)</f>
        <v>1</v>
      </c>
      <c r="C41" s="177">
        <f>COUNTIF(SALONES!$B$2:$B$90,A41)</f>
        <v>0</v>
      </c>
      <c r="D41" s="177">
        <f>COUNTIF(CompusClinica!C29:C59,A41)</f>
        <v>0</v>
      </c>
      <c r="E41" s="177"/>
      <c r="F41" s="20">
        <f t="shared" si="3"/>
        <v>1</v>
      </c>
      <c r="G41" s="12">
        <v>2013</v>
      </c>
      <c r="H41" s="172"/>
      <c r="I41" s="275" t="s">
        <v>702</v>
      </c>
      <c r="J41" s="150">
        <v>2012</v>
      </c>
      <c r="K41" s="150">
        <f>COUNTIF(CompusBodega!$B$3:$B$50,I41)</f>
        <v>0</v>
      </c>
      <c r="L41" s="150">
        <f>COUNTIF('Bodega Medicina'!$A$2:$A$88,I41)</f>
        <v>0</v>
      </c>
      <c r="M41" s="14"/>
      <c r="N41" s="14"/>
      <c r="O41" s="14"/>
      <c r="P41" s="14"/>
      <c r="Q41" s="14"/>
      <c r="R41" s="14"/>
      <c r="S41" s="14"/>
      <c r="T41" s="14"/>
      <c r="U41" s="14"/>
    </row>
    <row r="42" spans="1:21" s="22" customFormat="1">
      <c r="A42" s="150" t="s">
        <v>1632</v>
      </c>
      <c r="B42" s="177">
        <f>COUNTIF(InventarioPCS!$F$2:$F$356,A42)</f>
        <v>5</v>
      </c>
      <c r="C42" s="177">
        <f>COUNTIF(SALONES!$B$2:$B$90,A42)</f>
        <v>0</v>
      </c>
      <c r="D42" s="177">
        <f>COUNTIF(CompusClinica!C30:C60,A42)</f>
        <v>0</v>
      </c>
      <c r="E42" s="177"/>
      <c r="F42" s="20">
        <f t="shared" si="3"/>
        <v>5</v>
      </c>
      <c r="G42" s="12">
        <v>2013</v>
      </c>
      <c r="H42" s="172"/>
      <c r="I42" s="276" t="s">
        <v>3890</v>
      </c>
      <c r="J42" s="150">
        <v>2015</v>
      </c>
      <c r="K42" s="150">
        <f>COUNTIF(CompusBodega!$B$3:$B$50,I42)</f>
        <v>0</v>
      </c>
      <c r="L42" s="150">
        <f>COUNTIF('Bodega Medicina'!$A$2:$A$88,I42)</f>
        <v>0</v>
      </c>
      <c r="M42" s="14"/>
      <c r="N42" s="14"/>
      <c r="O42" s="14"/>
      <c r="P42" s="14"/>
      <c r="Q42" s="14"/>
      <c r="R42" s="14"/>
      <c r="S42" s="14"/>
      <c r="T42" s="14"/>
      <c r="U42" s="14"/>
    </row>
    <row r="43" spans="1:21" s="22" customFormat="1">
      <c r="A43" s="194" t="s">
        <v>4052</v>
      </c>
      <c r="B43" s="177">
        <f>COUNTIF(InventarioPCS!$F$2:$F$356,A43)</f>
        <v>12</v>
      </c>
      <c r="C43" s="177">
        <f>COUNTIF(SALONES!$B$2:$B$90,A43)</f>
        <v>0</v>
      </c>
      <c r="D43" s="177">
        <f>COUNTIF(CompusClinica!C49:C79,A43)</f>
        <v>0</v>
      </c>
      <c r="E43" s="177"/>
      <c r="F43" s="20">
        <f t="shared" si="3"/>
        <v>12</v>
      </c>
      <c r="G43" s="12">
        <v>2016</v>
      </c>
      <c r="H43" s="172"/>
      <c r="I43" s="276" t="s">
        <v>3870</v>
      </c>
      <c r="J43" s="150">
        <v>2016</v>
      </c>
      <c r="K43" s="150">
        <f>COUNTIF(CompusBodega!$B$3:$B$50,I43)</f>
        <v>0</v>
      </c>
      <c r="L43" s="150">
        <f>COUNTIF('Bodega Medicina'!$A$2:$A$88,I43)</f>
        <v>0</v>
      </c>
      <c r="M43" s="14"/>
      <c r="N43" s="14"/>
      <c r="O43" s="14"/>
      <c r="P43" s="14"/>
      <c r="Q43" s="14"/>
      <c r="R43" s="14"/>
      <c r="S43" s="14"/>
      <c r="T43" s="14"/>
      <c r="U43" s="14"/>
    </row>
    <row r="44" spans="1:21" s="22" customFormat="1">
      <c r="A44" s="150" t="s">
        <v>334</v>
      </c>
      <c r="B44" s="177">
        <f>COUNTIF(InventarioPCS!$F$2:$F$356,A44)</f>
        <v>5</v>
      </c>
      <c r="C44" s="177">
        <f>COUNTIF(SALONES!$B$2:$B$90,A44)</f>
        <v>0</v>
      </c>
      <c r="D44" s="177">
        <f>COUNTIF(CompusClinica!C6:C36,A44)</f>
        <v>4</v>
      </c>
      <c r="E44" s="177"/>
      <c r="F44" s="20">
        <f t="shared" si="3"/>
        <v>9</v>
      </c>
      <c r="G44" s="12">
        <v>2007</v>
      </c>
      <c r="I44" s="205"/>
      <c r="J44" s="205"/>
      <c r="K44" s="231">
        <f>SUM(K16:K43)</f>
        <v>37</v>
      </c>
      <c r="L44" s="231">
        <f>SUM(L16:L43)</f>
        <v>40</v>
      </c>
      <c r="M44" s="231"/>
      <c r="N44" s="231"/>
      <c r="O44" s="231"/>
      <c r="P44" s="231"/>
      <c r="Q44" s="231"/>
      <c r="R44" s="231"/>
      <c r="S44" s="231"/>
      <c r="T44" s="231"/>
      <c r="U44" s="231"/>
    </row>
    <row r="45" spans="1:21">
      <c r="A45" s="150" t="s">
        <v>370</v>
      </c>
      <c r="B45" s="177">
        <f>COUNTIF(InventarioPCS!$F$2:$F$356,A45)</f>
        <v>5</v>
      </c>
      <c r="C45" s="177">
        <f>COUNTIF(SALONES!$B$2:$B$90,A45)</f>
        <v>0</v>
      </c>
      <c r="D45" s="177">
        <f>COUNTIF(CompusClinica!C8:C38,A45)</f>
        <v>0</v>
      </c>
      <c r="E45" s="177"/>
      <c r="F45" s="20">
        <f t="shared" si="3"/>
        <v>5</v>
      </c>
      <c r="G45" s="12">
        <v>2008</v>
      </c>
      <c r="I45" s="205"/>
      <c r="J45" s="205"/>
      <c r="K45" s="231"/>
      <c r="L45" s="231"/>
      <c r="M45" s="231"/>
      <c r="N45" s="231"/>
      <c r="O45" s="231"/>
      <c r="P45" s="231"/>
      <c r="Q45" s="231"/>
      <c r="R45" s="231"/>
      <c r="S45" s="231"/>
      <c r="T45" s="231"/>
      <c r="U45" s="231"/>
    </row>
    <row r="46" spans="1:21">
      <c r="A46" s="150" t="s">
        <v>840</v>
      </c>
      <c r="B46" s="177">
        <f>COUNTIF(InventarioPCS!$F$2:$F$356,A46)</f>
        <v>63</v>
      </c>
      <c r="C46" s="177">
        <f>COUNTIF(SALONES!$B$2:$B$90,A46)</f>
        <v>2</v>
      </c>
      <c r="D46" s="177">
        <f>COUNTIF(CompusClinica!C14:C44,A46)</f>
        <v>0</v>
      </c>
      <c r="E46" s="177"/>
      <c r="F46" s="20">
        <f t="shared" si="3"/>
        <v>65</v>
      </c>
      <c r="G46" s="12">
        <v>2010</v>
      </c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</row>
    <row r="47" spans="1:21" ht="18.75">
      <c r="A47" s="150" t="s">
        <v>2652</v>
      </c>
      <c r="B47" s="177">
        <f>COUNTIF(InventarioPCS!$F$2:$F$356,A47)</f>
        <v>33</v>
      </c>
      <c r="C47" s="177">
        <f>COUNTIF(SALONES!$B$2:$B$90,A47)</f>
        <v>0</v>
      </c>
      <c r="D47" s="177">
        <f>COUNTIF(CompusClinica!C31:C61,A47)</f>
        <v>0</v>
      </c>
      <c r="E47" s="177"/>
      <c r="F47" s="20">
        <f t="shared" si="3"/>
        <v>33</v>
      </c>
      <c r="G47" s="12">
        <v>2013</v>
      </c>
      <c r="I47" s="14"/>
      <c r="J47" s="14"/>
      <c r="K47" s="14"/>
      <c r="L47" s="232"/>
    </row>
    <row r="48" spans="1:21">
      <c r="A48" s="194" t="s">
        <v>4614</v>
      </c>
      <c r="B48" s="177">
        <f>COUNTIF(InventarioPCS!$F$2:$F$356,A48)</f>
        <v>2</v>
      </c>
      <c r="C48" s="177">
        <f>COUNTIF(SALONES!$B$2:$B$90,A48)</f>
        <v>0</v>
      </c>
      <c r="D48" s="177">
        <f>COUNTIF(CompusClinica!C72:C102,A48)</f>
        <v>0</v>
      </c>
      <c r="E48" s="177"/>
      <c r="F48" s="20">
        <f t="shared" si="3"/>
        <v>2</v>
      </c>
      <c r="G48" s="12">
        <v>2013</v>
      </c>
      <c r="I48" s="14"/>
      <c r="J48" s="14"/>
      <c r="K48" s="14"/>
      <c r="L48" s="205"/>
    </row>
    <row r="49" spans="1:12">
      <c r="A49" s="150" t="s">
        <v>3282</v>
      </c>
      <c r="B49" s="177">
        <f>COUNTIF(InventarioPCS!$F$2:$F$356,A49)</f>
        <v>18</v>
      </c>
      <c r="C49" s="177">
        <f>COUNTIF(SALONES!$B$2:$B$90,A49)</f>
        <v>0</v>
      </c>
      <c r="D49" s="177">
        <f>COUNTIF(CompusClinica!C39:C69,A49)</f>
        <v>0</v>
      </c>
      <c r="E49" s="177"/>
      <c r="F49" s="20">
        <f t="shared" si="3"/>
        <v>18</v>
      </c>
      <c r="G49" s="12">
        <v>2014</v>
      </c>
      <c r="I49" s="14"/>
      <c r="J49" s="14"/>
      <c r="K49" s="14"/>
      <c r="L49" s="14"/>
    </row>
    <row r="50" spans="1:12">
      <c r="A50" s="150" t="s">
        <v>841</v>
      </c>
      <c r="B50" s="177">
        <f>COUNTIF(InventarioPCS!$F$2:$F$356,A50)</f>
        <v>43</v>
      </c>
      <c r="C50" s="177">
        <f>COUNTIF(SALONES!$B$2:$B$90,A50)</f>
        <v>0</v>
      </c>
      <c r="D50" s="177">
        <f>COUNTIF(CompusClinica!C26:C56,A50)</f>
        <v>0</v>
      </c>
      <c r="E50" s="177"/>
      <c r="F50" s="20">
        <f t="shared" si="3"/>
        <v>43</v>
      </c>
      <c r="G50" s="12">
        <v>2012</v>
      </c>
      <c r="I50" s="14"/>
      <c r="J50" s="14"/>
      <c r="K50" s="14"/>
      <c r="L50" s="14"/>
    </row>
    <row r="51" spans="1:12">
      <c r="A51" s="150" t="s">
        <v>377</v>
      </c>
      <c r="B51" s="177">
        <f>COUNTIF(InventarioPCS!$F$2:$F$356,A51)</f>
        <v>0</v>
      </c>
      <c r="C51" s="177">
        <f>COUNTIF(SALONES!$B$2:$B$90,A51)</f>
        <v>0</v>
      </c>
      <c r="D51" s="177">
        <f>COUNTIF(CompusClinica!C2:C32,A51)</f>
        <v>26</v>
      </c>
      <c r="E51" s="177"/>
      <c r="F51" s="20">
        <f t="shared" si="3"/>
        <v>26</v>
      </c>
      <c r="G51" s="12">
        <v>2005</v>
      </c>
      <c r="I51" s="14"/>
      <c r="J51" s="14"/>
      <c r="K51" s="14"/>
      <c r="L51" s="14"/>
    </row>
    <row r="52" spans="1:12">
      <c r="A52" s="194" t="s">
        <v>3254</v>
      </c>
      <c r="B52" s="177">
        <f>COUNTIF(InventarioPCS!$F$2:$F$356,A52)</f>
        <v>2</v>
      </c>
      <c r="C52" s="177">
        <f>COUNTIF(SALONES!$B$2:$B$90,A52)</f>
        <v>0</v>
      </c>
      <c r="D52" s="177">
        <f>COUNTIF(CompusClinica!C65:C95,A52)</f>
        <v>0</v>
      </c>
      <c r="E52" s="177"/>
      <c r="F52" s="20">
        <f t="shared" si="3"/>
        <v>2</v>
      </c>
      <c r="G52" s="12"/>
      <c r="I52" s="14"/>
      <c r="J52" s="14"/>
      <c r="K52" s="14"/>
      <c r="L52" s="14"/>
    </row>
    <row r="53" spans="1:12">
      <c r="A53" s="150" t="s">
        <v>3263</v>
      </c>
      <c r="B53" s="177">
        <f>COUNTIF(InventarioPCS!$F$2:$F$356,A53)</f>
        <v>0</v>
      </c>
      <c r="C53" s="177">
        <f>COUNTIF(SALONES!$B$2:$B$90,A53)</f>
        <v>0</v>
      </c>
      <c r="D53" s="177">
        <f>COUNTIF(CompusClinica!C24:C54,A53)</f>
        <v>0</v>
      </c>
      <c r="E53" s="177"/>
      <c r="F53" s="20">
        <f t="shared" si="3"/>
        <v>0</v>
      </c>
      <c r="G53" s="12">
        <v>2012</v>
      </c>
      <c r="I53" s="14"/>
      <c r="J53" s="14"/>
      <c r="K53" s="14"/>
      <c r="L53" s="14"/>
    </row>
    <row r="54" spans="1:12">
      <c r="A54" s="150" t="s">
        <v>834</v>
      </c>
      <c r="B54" s="177">
        <f>COUNTIF(InventarioPCS!$F$2:$F$356,A54)</f>
        <v>6</v>
      </c>
      <c r="C54" s="177">
        <f>COUNTIF(SALONES!$B$2:$B$90,A54)</f>
        <v>0</v>
      </c>
      <c r="D54" s="177">
        <f>COUNTIF(CompusClinica!C21:C51,A54)</f>
        <v>0</v>
      </c>
      <c r="E54" s="177"/>
      <c r="F54" s="20">
        <f t="shared" si="3"/>
        <v>6</v>
      </c>
      <c r="G54" s="12">
        <v>2012</v>
      </c>
      <c r="I54" s="233"/>
      <c r="J54" s="14"/>
      <c r="K54" s="14"/>
      <c r="L54" s="14"/>
    </row>
    <row r="55" spans="1:12">
      <c r="A55" s="194" t="s">
        <v>837</v>
      </c>
      <c r="B55" s="177">
        <f>COUNTIF(InventarioPCS!$F$2:$F$356,A55)</f>
        <v>1</v>
      </c>
      <c r="C55" s="177">
        <f>COUNTIF(SALONES!$B$2:$B$90,A55)</f>
        <v>0</v>
      </c>
      <c r="D55" s="177">
        <f>COUNTIF(CompusClinica!C70:C100,A55)</f>
        <v>0</v>
      </c>
      <c r="E55" s="177"/>
      <c r="F55" s="20">
        <f t="shared" si="3"/>
        <v>1</v>
      </c>
      <c r="G55" s="12">
        <v>2012</v>
      </c>
      <c r="I55" s="14"/>
      <c r="J55" s="14"/>
      <c r="K55" s="14"/>
      <c r="L55" s="14"/>
    </row>
    <row r="56" spans="1:12">
      <c r="A56" s="150" t="s">
        <v>1629</v>
      </c>
      <c r="B56" s="177">
        <f>COUNTIF(InventarioPCS!$F$2:$F$356,A56)</f>
        <v>8</v>
      </c>
      <c r="C56" s="177">
        <f>COUNTIF(SALONES!$B$2:$B$90,A56)</f>
        <v>0</v>
      </c>
      <c r="D56" s="177">
        <f>COUNTIF(CompusClinica!C32:C62,A56)</f>
        <v>0</v>
      </c>
      <c r="E56" s="177"/>
      <c r="F56" s="20">
        <f t="shared" si="3"/>
        <v>8</v>
      </c>
      <c r="G56" s="12">
        <v>2013</v>
      </c>
      <c r="I56" s="233"/>
      <c r="J56" s="14"/>
      <c r="K56" s="14"/>
      <c r="L56" s="14"/>
    </row>
    <row r="57" spans="1:12">
      <c r="A57" s="150" t="s">
        <v>400</v>
      </c>
      <c r="B57" s="177">
        <f>COUNTIF(InventarioPCS!$F$2:$F$356,A57)</f>
        <v>0</v>
      </c>
      <c r="C57" s="177">
        <f>COUNTIF(SALONES!$B$2:$B$90,A57)</f>
        <v>0</v>
      </c>
      <c r="D57" s="177">
        <f>COUNTIF(CompusClinica!C4:C34,A57)</f>
        <v>0</v>
      </c>
      <c r="E57" s="177"/>
      <c r="F57" s="20">
        <f t="shared" si="3"/>
        <v>0</v>
      </c>
      <c r="G57" s="12">
        <v>2006</v>
      </c>
      <c r="I57" s="14"/>
      <c r="J57" s="14"/>
      <c r="K57" s="14"/>
      <c r="L57" s="14"/>
    </row>
    <row r="58" spans="1:12">
      <c r="A58" s="150" t="s">
        <v>2861</v>
      </c>
      <c r="B58" s="177">
        <f>COUNTIF(InventarioPCS!$F$2:$F$356,A58)</f>
        <v>0</v>
      </c>
      <c r="C58" s="177">
        <f>COUNTIF(SALONES!$B$2:$B$90,A58)</f>
        <v>0</v>
      </c>
      <c r="D58" s="177">
        <f>COUNTIF(CompusClinica!C52:C82,A58)</f>
        <v>0</v>
      </c>
      <c r="E58" s="177"/>
      <c r="F58" s="20">
        <f t="shared" si="3"/>
        <v>0</v>
      </c>
      <c r="G58" s="12"/>
      <c r="I58" s="14"/>
      <c r="J58" s="14"/>
      <c r="K58" s="14"/>
      <c r="L58" s="14"/>
    </row>
    <row r="59" spans="1:12">
      <c r="A59" s="150" t="s">
        <v>839</v>
      </c>
      <c r="B59" s="177">
        <f>COUNTIF(InventarioPCS!$F$2:$F$356,A59)</f>
        <v>0</v>
      </c>
      <c r="C59" s="177">
        <f>COUNTIF(SALONES!$B$2:$B$90,A59)</f>
        <v>0</v>
      </c>
      <c r="D59" s="177">
        <f>COUNTIF(CompusClinica!C22:C52,A59)</f>
        <v>0</v>
      </c>
      <c r="E59" s="177"/>
      <c r="F59" s="20">
        <f t="shared" si="3"/>
        <v>0</v>
      </c>
      <c r="G59" s="12">
        <v>2012</v>
      </c>
      <c r="I59" s="14"/>
      <c r="J59" s="14"/>
      <c r="K59" s="14"/>
      <c r="L59" s="14"/>
    </row>
    <row r="60" spans="1:12">
      <c r="A60" s="150" t="s">
        <v>846</v>
      </c>
      <c r="B60" s="177">
        <f>COUNTIF(InventarioPCS!$F$2:$F$356,A60)</f>
        <v>4</v>
      </c>
      <c r="C60" s="177">
        <f>COUNTIF(SALONES!$B$2:$B$90,A60)</f>
        <v>0</v>
      </c>
      <c r="D60" s="177">
        <f>COUNTIF(CompusClinica!C33:C63,A60)</f>
        <v>0</v>
      </c>
      <c r="E60" s="177"/>
      <c r="F60" s="20">
        <f t="shared" si="3"/>
        <v>4</v>
      </c>
      <c r="G60" s="12">
        <v>2013</v>
      </c>
      <c r="I60" s="14"/>
      <c r="J60" s="14"/>
      <c r="K60" s="14"/>
      <c r="L60" s="14"/>
    </row>
    <row r="61" spans="1:12">
      <c r="A61" s="194" t="s">
        <v>4166</v>
      </c>
      <c r="B61" s="177">
        <f>COUNTIF(InventarioPCS!$F$2:$F$356,A61)</f>
        <v>1</v>
      </c>
      <c r="C61" s="177">
        <f>COUNTIF(SALONES!$B$2:$B$90,A61)</f>
        <v>0</v>
      </c>
      <c r="D61" s="177">
        <f>COUNTIF(CompusClinica!C66:C96,A61)</f>
        <v>0</v>
      </c>
      <c r="E61" s="177"/>
      <c r="F61" s="20">
        <f t="shared" si="3"/>
        <v>1</v>
      </c>
      <c r="G61" s="12"/>
      <c r="I61" s="234"/>
      <c r="J61" s="14"/>
      <c r="K61" s="14"/>
      <c r="L61" s="14"/>
    </row>
    <row r="62" spans="1:12">
      <c r="A62" s="150" t="s">
        <v>433</v>
      </c>
      <c r="B62" s="177">
        <f>COUNTIF(InventarioPCS!$F$2:$F$356,A62)</f>
        <v>4</v>
      </c>
      <c r="C62" s="177">
        <f>COUNTIF(SALONES!$B$2:$B$90,A62)</f>
        <v>0</v>
      </c>
      <c r="D62" s="177">
        <f>COUNTIF(CompusClinica!C5:C35,A62)</f>
        <v>0</v>
      </c>
      <c r="E62" s="177"/>
      <c r="F62" s="20">
        <f t="shared" si="3"/>
        <v>4</v>
      </c>
      <c r="G62" s="12">
        <v>2006</v>
      </c>
      <c r="I62" s="14"/>
      <c r="J62" s="14"/>
      <c r="K62" s="14"/>
      <c r="L62" s="14"/>
    </row>
    <row r="63" spans="1:12">
      <c r="A63" s="150" t="s">
        <v>445</v>
      </c>
      <c r="B63" s="177">
        <f>COUNTIF(InventarioPCS!$F$2:$F$356,A63)</f>
        <v>0</v>
      </c>
      <c r="C63" s="177">
        <f>COUNTIF(SALONES!$B$2:$B$90,A63)</f>
        <v>0</v>
      </c>
      <c r="D63" s="177">
        <f>COUNTIF(CompusClinica!C9:C39,A63)</f>
        <v>0</v>
      </c>
      <c r="E63" s="177"/>
      <c r="F63" s="20">
        <f t="shared" si="3"/>
        <v>0</v>
      </c>
      <c r="G63" s="12">
        <v>2008</v>
      </c>
      <c r="I63" s="14"/>
      <c r="J63" s="14"/>
      <c r="K63" s="14"/>
      <c r="L63" s="14"/>
    </row>
    <row r="64" spans="1:12">
      <c r="A64" s="150" t="s">
        <v>655</v>
      </c>
      <c r="B64" s="177">
        <f>COUNTIF(InventarioPCS!$F$2:$F$356,A64)</f>
        <v>1</v>
      </c>
      <c r="C64" s="177">
        <f>COUNTIF(SALONES!$B$2:$B$90,A64)</f>
        <v>0</v>
      </c>
      <c r="D64" s="177">
        <f>COUNTIF(CompusClinica!C15:C45,A64)</f>
        <v>0</v>
      </c>
      <c r="E64" s="177"/>
      <c r="F64" s="20">
        <f t="shared" si="3"/>
        <v>1</v>
      </c>
      <c r="G64" s="12">
        <v>2010</v>
      </c>
      <c r="I64" s="14"/>
      <c r="J64" s="14"/>
      <c r="K64" s="14"/>
      <c r="L64" s="14"/>
    </row>
    <row r="65" spans="1:12">
      <c r="A65" s="194" t="s">
        <v>2506</v>
      </c>
      <c r="B65" s="177">
        <f>COUNTIF(InventarioPCS!$F$2:$F$356,A65)</f>
        <v>1</v>
      </c>
      <c r="C65" s="177">
        <f>COUNTIF(SALONES!$B$2:$B$90,A65)</f>
        <v>0</v>
      </c>
      <c r="D65" s="177">
        <f>COUNTIF(CompusClinica!C67:C97,A65)</f>
        <v>0</v>
      </c>
      <c r="E65" s="177"/>
      <c r="F65" s="20">
        <f t="shared" si="3"/>
        <v>1</v>
      </c>
      <c r="G65" s="12"/>
      <c r="I65" s="14"/>
      <c r="J65" s="14"/>
      <c r="K65" s="14"/>
      <c r="L65" s="14"/>
    </row>
    <row r="66" spans="1:12">
      <c r="A66" s="150" t="s">
        <v>2895</v>
      </c>
      <c r="B66" s="177">
        <f>COUNTIF(InventarioPCS!$F$2:$F$356,A66)</f>
        <v>0</v>
      </c>
      <c r="C66" s="177">
        <f>COUNTIF(SALONES!$B$2:$B$90,A66)</f>
        <v>0</v>
      </c>
      <c r="D66" s="177">
        <f>COUNTIF(CompusClinica!C43:C73,A66)</f>
        <v>0</v>
      </c>
      <c r="E66" s="177"/>
      <c r="F66" s="20">
        <f t="shared" si="3"/>
        <v>0</v>
      </c>
      <c r="G66" s="12">
        <v>2015</v>
      </c>
    </row>
    <row r="67" spans="1:12">
      <c r="A67" s="194" t="s">
        <v>4556</v>
      </c>
      <c r="B67" s="177">
        <f>COUNTIF(InventarioPCS!$F$2:$F$356,A67)</f>
        <v>4</v>
      </c>
      <c r="C67" s="177">
        <f>COUNTIF(SALONES!$B$2:$B$90,A67)</f>
        <v>0</v>
      </c>
      <c r="D67" s="177">
        <f>COUNTIF(CompusClinica!C73:C103,A67)</f>
        <v>0</v>
      </c>
      <c r="E67" s="177"/>
      <c r="F67" s="20">
        <f t="shared" ref="F67:F75" si="4">SUM(B67:E67)</f>
        <v>4</v>
      </c>
      <c r="G67" s="12"/>
    </row>
    <row r="68" spans="1:12">
      <c r="A68" s="236" t="s">
        <v>4592</v>
      </c>
      <c r="B68" s="177">
        <f>COUNTIF(InventarioPCS!$F$2:$F$356,A68)</f>
        <v>4</v>
      </c>
      <c r="C68" s="177">
        <f>COUNTIF(SALONES!$B$2:$B$90,A68)</f>
        <v>0</v>
      </c>
      <c r="D68" s="177">
        <f>COUNTIF(CompusClinica!C74:C104,A68)</f>
        <v>0</v>
      </c>
      <c r="E68" s="177"/>
      <c r="F68" s="20">
        <f t="shared" si="4"/>
        <v>4</v>
      </c>
      <c r="G68" s="12"/>
    </row>
    <row r="69" spans="1:12">
      <c r="A69" s="150" t="s">
        <v>447</v>
      </c>
      <c r="B69" s="177">
        <f>COUNTIF(InventarioPCS!$F$2:$F$356,A69)</f>
        <v>0</v>
      </c>
      <c r="C69" s="177">
        <f>COUNTIF(SALONES!$B$2:$B$90,A69)</f>
        <v>0</v>
      </c>
      <c r="D69" s="177">
        <f>COUNTIF(CompusClinica!C16:C46,A69)</f>
        <v>0</v>
      </c>
      <c r="E69" s="177"/>
      <c r="F69" s="20">
        <f t="shared" si="4"/>
        <v>0</v>
      </c>
      <c r="G69" s="12">
        <v>2010</v>
      </c>
    </row>
    <row r="70" spans="1:12" s="68" customFormat="1">
      <c r="A70" s="211" t="s">
        <v>712</v>
      </c>
      <c r="B70" s="177">
        <f>COUNTIF(InventarioPCS!$F$2:$F$356,A70)</f>
        <v>0</v>
      </c>
      <c r="C70" s="177">
        <f>COUNTIF(SALONES!$B$2:$B$90,A70)</f>
        <v>7</v>
      </c>
      <c r="D70" s="177">
        <f>COUNTIF(CompusClinica!C19:C49,A70)</f>
        <v>0</v>
      </c>
      <c r="E70" s="177"/>
      <c r="F70" s="20">
        <f t="shared" si="4"/>
        <v>7</v>
      </c>
      <c r="G70" s="12">
        <v>2010</v>
      </c>
    </row>
    <row r="71" spans="1:12" s="68" customFormat="1">
      <c r="A71" s="150" t="s">
        <v>713</v>
      </c>
      <c r="B71" s="177">
        <f>COUNTIF(InventarioPCS!$F$2:$F$356,A71)</f>
        <v>2</v>
      </c>
      <c r="C71" s="177">
        <f>COUNTIF(SALONES!$B$2:$B$90,A71)</f>
        <v>0</v>
      </c>
      <c r="D71" s="177">
        <f>COUNTIF(CompusClinica!C17:C47,A71)</f>
        <v>0</v>
      </c>
      <c r="E71" s="177"/>
      <c r="F71" s="20">
        <f t="shared" si="4"/>
        <v>2</v>
      </c>
      <c r="G71" s="12">
        <v>2010</v>
      </c>
    </row>
    <row r="72" spans="1:12" s="68" customFormat="1">
      <c r="A72" s="150" t="s">
        <v>673</v>
      </c>
      <c r="B72" s="177">
        <f>COUNTIF(InventarioPCS!$F$2:$F$356,A72)</f>
        <v>1</v>
      </c>
      <c r="C72" s="177">
        <f>COUNTIF(SALONES!$B$2:$B$90,A72)</f>
        <v>0</v>
      </c>
      <c r="D72" s="177">
        <f>COUNTIF(CompusClinica!C18:C48,A72)</f>
        <v>0</v>
      </c>
      <c r="E72" s="177"/>
      <c r="F72" s="20">
        <f t="shared" si="4"/>
        <v>1</v>
      </c>
      <c r="G72" s="12">
        <v>2010</v>
      </c>
    </row>
    <row r="73" spans="1:12" s="68" customFormat="1">
      <c r="A73" s="194" t="s">
        <v>2166</v>
      </c>
      <c r="B73" s="177">
        <f>COUNTIF(InventarioPCS!$F$2:$F$356,A73)</f>
        <v>2</v>
      </c>
      <c r="C73" s="177">
        <f>COUNTIF(SALONES!$B$2:$B$90,A73)</f>
        <v>0</v>
      </c>
      <c r="D73" s="177">
        <f>COUNTIF(CompusClinica!C68:C98,A73)</f>
        <v>0</v>
      </c>
      <c r="E73" s="177"/>
      <c r="F73" s="20">
        <f t="shared" si="4"/>
        <v>2</v>
      </c>
      <c r="G73" s="150"/>
    </row>
    <row r="74" spans="1:12" ht="15.75">
      <c r="A74" s="212" t="s">
        <v>702</v>
      </c>
      <c r="B74" s="177">
        <f>COUNTIF(InventarioPCS!$F$2:$F$356,A74)</f>
        <v>0</v>
      </c>
      <c r="C74" s="177">
        <f>COUNTIF(SALONES!$B$2:$B$90,A74)</f>
        <v>5</v>
      </c>
      <c r="D74" s="177">
        <f>COUNTIF(CompusClinica!C25:C55,A74)</f>
        <v>0</v>
      </c>
      <c r="E74" s="177"/>
      <c r="F74" s="20">
        <f t="shared" si="4"/>
        <v>5</v>
      </c>
      <c r="G74" s="150">
        <v>2012</v>
      </c>
    </row>
    <row r="75" spans="1:12">
      <c r="A75" s="150" t="s">
        <v>478</v>
      </c>
      <c r="B75" s="177">
        <f>COUNTIF(InventarioPCS!$F$2:$F$356,A75)</f>
        <v>1</v>
      </c>
      <c r="C75" s="177">
        <f>COUNTIF(SALONES!$B$2:$B$90,A75)</f>
        <v>0</v>
      </c>
      <c r="D75" s="177">
        <f>COUNTIF(CompusClinica!C11:C41,A75)</f>
        <v>0</v>
      </c>
      <c r="E75" s="177"/>
      <c r="F75" s="20">
        <f t="shared" si="4"/>
        <v>1</v>
      </c>
      <c r="G75" s="150">
        <v>2009</v>
      </c>
    </row>
    <row r="76" spans="1:12" s="68" customFormat="1">
      <c r="B76" s="95">
        <f>SUM(B3:B75)</f>
        <v>352</v>
      </c>
      <c r="C76" s="95">
        <f t="shared" ref="C76:F76" si="5">SUM(C3:C75)</f>
        <v>89</v>
      </c>
      <c r="D76" s="95">
        <f t="shared" si="5"/>
        <v>30</v>
      </c>
      <c r="E76" s="95">
        <f t="shared" si="5"/>
        <v>20</v>
      </c>
      <c r="F76" s="95">
        <f t="shared" si="5"/>
        <v>491</v>
      </c>
    </row>
  </sheetData>
  <autoFilter ref="I15:L44"/>
  <sortState ref="I16:L43">
    <sortCondition descending="1" ref="K16:K43"/>
  </sortState>
  <customSheetViews>
    <customSheetView guid="{DA4B9373-C53A-4E6A-AFD9-F55AE6D87B9D}" scale="80" showAutoFilter="1">
      <selection activeCell="K15" sqref="K15"/>
      <pageMargins left="0.7" right="0.7" top="0.75" bottom="0.75" header="0.3" footer="0.3"/>
      <pageSetup orientation="portrait" r:id="rId1"/>
      <autoFilter ref="I15:L44"/>
    </customSheetView>
    <customSheetView guid="{5E41707D-1324-4DFD-A7E3-8A944A0FFD58}" topLeftCell="A13">
      <selection activeCell="D16" sqref="D16"/>
      <pageMargins left="0.7" right="0.7" top="0.75" bottom="0.75" header="0.3" footer="0.3"/>
      <pageSetup orientation="portrait" r:id="rId2"/>
    </customSheetView>
    <customSheetView guid="{A8396CFC-947A-4E60-B808-C92CF51A0069}" scale="95">
      <selection activeCell="A19" sqref="A19"/>
      <pageMargins left="0.7" right="0.7" top="0.75" bottom="0.75" header="0.3" footer="0.3"/>
      <pageSetup orientation="portrait" r:id="rId3"/>
    </customSheetView>
    <customSheetView guid="{AFD23C3A-65F7-4550-8E3E-057AD0ED6F97}" topLeftCell="A13">
      <selection activeCell="D16" sqref="D16"/>
      <pageMargins left="0.7" right="0.7" top="0.75" bottom="0.75" header="0.3" footer="0.3"/>
      <pageSetup orientation="portrait" r:id="rId4"/>
    </customSheetView>
    <customSheetView guid="{0DA26C4B-E4B0-4BFA-8D29-6A2E2A4FE796}">
      <selection activeCell="A3" sqref="A3"/>
      <pageMargins left="0.7" right="0.7" top="0.75" bottom="0.75" header="0.3" footer="0.3"/>
      <pageSetup orientation="portrait" r:id="rId5"/>
    </customSheetView>
    <customSheetView guid="{2D464449-1789-4BF3-AD1A-1A3861EBE708}" topLeftCell="A16">
      <selection activeCell="L17" sqref="L17"/>
      <pageMargins left="0.7" right="0.7" top="0.75" bottom="0.75" header="0.3" footer="0.3"/>
    </customSheetView>
    <customSheetView guid="{3E30000A-332C-4248-825F-930D55FD1A0B}">
      <selection activeCell="B4" sqref="B4"/>
      <pageMargins left="0.7" right="0.7" top="0.75" bottom="0.75" header="0.3" footer="0.3"/>
      <pageSetup orientation="portrait" r:id="rId6"/>
    </customSheetView>
    <customSheetView guid="{0B929C2D-1052-41DF-A5A3-7EA38CF87B00}">
      <selection activeCell="K7" sqref="K7"/>
      <pageMargins left="0.7" right="0.7" top="0.75" bottom="0.75" header="0.3" footer="0.3"/>
      <pageSetup orientation="portrait" r:id="rId7"/>
    </customSheetView>
    <customSheetView guid="{9086F75C-3B1D-40D9-A329-ED37DBFD8458}">
      <selection activeCell="A38" sqref="A38"/>
      <pageMargins left="0.7" right="0.7" top="0.75" bottom="0.75" header="0.3" footer="0.3"/>
    </customSheetView>
    <customSheetView guid="{3DE7B29B-4474-47E9-9218-03C0E7897684}">
      <selection activeCell="A38" sqref="A38"/>
      <pageMargins left="0.7" right="0.7" top="0.75" bottom="0.75" header="0.3" footer="0.3"/>
    </customSheetView>
    <customSheetView guid="{C0FF9DE7-BD18-4BE3-A874-91CF03CB35C7}">
      <selection activeCell="A38" sqref="A38"/>
      <pageMargins left="0.7" right="0.7" top="0.75" bottom="0.75" header="0.3" footer="0.3"/>
    </customSheetView>
    <customSheetView guid="{4C2FA05B-48A6-43C2-A2F4-0C9C1851AF3B}">
      <selection activeCell="I37" sqref="I37"/>
      <pageMargins left="0.7" right="0.7" top="0.75" bottom="0.75" header="0.3" footer="0.3"/>
      <pageSetup orientation="portrait" r:id="rId8"/>
    </customSheetView>
    <customSheetView guid="{0A93A354-8363-4A3C-9527-92ED91BFFB3D}" showPageBreaks="1" topLeftCell="A19">
      <selection activeCell="C28" sqref="C28"/>
      <pageMargins left="0.7" right="0.7" top="0.75" bottom="0.75" header="0.3" footer="0.3"/>
      <pageSetup orientation="portrait" r:id="rId9"/>
    </customSheetView>
    <customSheetView guid="{0E14D9BA-FDFA-4502-853F-0BCEBEEECCEE}" topLeftCell="L1">
      <selection activeCell="V9" sqref="V9"/>
      <pageMargins left="0.7" right="0.7" top="0.75" bottom="0.75" header="0.3" footer="0.3"/>
      <pageSetup orientation="portrait" r:id="rId10"/>
    </customSheetView>
    <customSheetView guid="{AAAE2CC1-CDEC-4E3B-A69E-A79DBBFACEF6}">
      <selection activeCell="A15" sqref="A15"/>
      <pageMargins left="0.7" right="0.7" top="0.75" bottom="0.75" header="0.3" footer="0.3"/>
      <pageSetup orientation="portrait" r:id="rId11"/>
    </customSheetView>
    <customSheetView guid="{4072D443-DA78-45B7-8B3B-9393A9E3C5D3}" showPageBreaks="1" topLeftCell="A13">
      <selection activeCell="D16" sqref="D16"/>
      <pageMargins left="0.7" right="0.7" top="0.75" bottom="0.75" header="0.3" footer="0.3"/>
      <pageSetup orientation="portrait" r:id="rId12"/>
    </customSheetView>
    <customSheetView guid="{DFF639DC-5976-4622-982A-9A0FD8BAC565}" scale="95">
      <selection activeCell="G20" sqref="G20"/>
      <pageMargins left="0.7" right="0.7" top="0.75" bottom="0.75" header="0.3" footer="0.3"/>
      <pageSetup orientation="portrait" r:id="rId13"/>
    </customSheetView>
    <customSheetView guid="{CDF4B3DB-E7E7-4353-8CD1-DABB628774D4}" scale="95">
      <selection activeCell="G48" sqref="G48"/>
      <pageMargins left="0.7" right="0.7" top="0.75" bottom="0.75" header="0.3" footer="0.3"/>
      <pageSetup orientation="portrait" r:id="rId14"/>
    </customSheetView>
    <customSheetView guid="{E07D5291-BA7F-40C0-8F6E-05FA23EAD578}" topLeftCell="A13">
      <selection activeCell="D16" sqref="D16"/>
      <pageMargins left="0.7" right="0.7" top="0.75" bottom="0.75" header="0.3" footer="0.3"/>
      <pageSetup orientation="portrait" r:id="rId15"/>
    </customSheetView>
    <customSheetView guid="{E4E5AA6A-EA3A-4B02-A660-77A2A67A8C99}" scale="95" topLeftCell="A4">
      <selection activeCell="N14" sqref="N14"/>
      <pageMargins left="0.7" right="0.7" top="0.75" bottom="0.75" header="0.3" footer="0.3"/>
      <pageSetup orientation="portrait" r:id="rId16"/>
    </customSheetView>
    <customSheetView guid="{66C36FAE-558E-4293-9FD1-070AC777038A}" scale="95">
      <selection activeCell="A19" sqref="A19"/>
      <pageMargins left="0.7" right="0.7" top="0.75" bottom="0.75" header="0.3" footer="0.3"/>
      <pageSetup orientation="portrait" r:id="rId17"/>
    </customSheetView>
    <customSheetView guid="{8C333EEA-4158-42AF-820E-E692F00562E9}" topLeftCell="A13">
      <selection activeCell="D16" sqref="D16"/>
      <pageMargins left="0.7" right="0.7" top="0.75" bottom="0.75" header="0.3" footer="0.3"/>
      <pageSetup orientation="portrait" r:id="rId18"/>
    </customSheetView>
    <customSheetView guid="{F3030511-2F30-AC45-BDE4-7BDBB7E47546}" scale="127" showAutoFilter="1" topLeftCell="A11">
      <selection activeCell="K15" sqref="K15"/>
      <pageMargins left="0.7" right="0.7" top="0.75" bottom="0.75" header="0.3" footer="0.3"/>
      <pageSetup orientation="portrait" r:id="rId19"/>
      <autoFilter ref="I15:L44"/>
    </customSheetView>
  </customSheetViews>
  <mergeCells count="1">
    <mergeCell ref="A1:D1"/>
  </mergeCells>
  <pageMargins left="0.7" right="0.7" top="0.75" bottom="0.75" header="0.3" footer="0.3"/>
  <pageSetup orientation="portrait" r:id="rId2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2"/>
  <sheetViews>
    <sheetView workbookViewId="0">
      <selection activeCell="A49" sqref="A49:XFD49"/>
    </sheetView>
  </sheetViews>
  <sheetFormatPr baseColWidth="10" defaultRowHeight="15"/>
  <cols>
    <col min="2" max="2" width="34" bestFit="1" customWidth="1"/>
    <col min="3" max="3" width="28.85546875" customWidth="1"/>
    <col min="4" max="4" width="9.140625" bestFit="1" customWidth="1"/>
    <col min="5" max="5" width="17.140625" customWidth="1"/>
    <col min="7" max="7" width="32.42578125" bestFit="1" customWidth="1"/>
  </cols>
  <sheetData>
    <row r="1" spans="1:7">
      <c r="A1" s="178" t="s">
        <v>3214</v>
      </c>
      <c r="B1" s="178" t="s">
        <v>3215</v>
      </c>
      <c r="C1" s="178" t="s">
        <v>3216</v>
      </c>
      <c r="D1" s="178" t="s">
        <v>3217</v>
      </c>
      <c r="E1" s="178" t="s">
        <v>3218</v>
      </c>
      <c r="G1" s="184" t="s">
        <v>3226</v>
      </c>
    </row>
    <row r="2" spans="1:7">
      <c r="A2" s="179" t="s">
        <v>3219</v>
      </c>
      <c r="B2" s="147" t="s">
        <v>228</v>
      </c>
      <c r="C2" s="185" t="s">
        <v>3292</v>
      </c>
      <c r="D2" s="147"/>
      <c r="E2" s="147" t="s">
        <v>1570</v>
      </c>
      <c r="G2" s="150" t="s">
        <v>712</v>
      </c>
    </row>
    <row r="3" spans="1:7" ht="15.75">
      <c r="A3" s="179">
        <v>3011</v>
      </c>
      <c r="B3" s="147" t="s">
        <v>2236</v>
      </c>
      <c r="C3" s="185" t="s">
        <v>3293</v>
      </c>
      <c r="D3" s="147"/>
      <c r="E3" s="147" t="s">
        <v>1570</v>
      </c>
      <c r="G3" s="107" t="s">
        <v>702</v>
      </c>
    </row>
    <row r="4" spans="1:7">
      <c r="A4" s="179">
        <v>3012</v>
      </c>
      <c r="B4" s="147" t="s">
        <v>712</v>
      </c>
      <c r="C4" s="185" t="s">
        <v>759</v>
      </c>
      <c r="D4" s="147"/>
      <c r="E4" s="147" t="s">
        <v>1570</v>
      </c>
      <c r="G4" s="150" t="s">
        <v>2327</v>
      </c>
    </row>
    <row r="5" spans="1:7">
      <c r="A5" s="179">
        <v>3013</v>
      </c>
      <c r="B5" s="147" t="s">
        <v>712</v>
      </c>
      <c r="C5" s="185" t="s">
        <v>489</v>
      </c>
      <c r="D5" s="147"/>
      <c r="E5" s="147" t="s">
        <v>1570</v>
      </c>
      <c r="G5" s="157" t="s">
        <v>2236</v>
      </c>
    </row>
    <row r="6" spans="1:7">
      <c r="A6" s="179">
        <v>3014</v>
      </c>
      <c r="B6" s="147" t="s">
        <v>712</v>
      </c>
      <c r="C6" s="185" t="s">
        <v>490</v>
      </c>
      <c r="D6" s="147"/>
      <c r="E6" s="147" t="s">
        <v>1570</v>
      </c>
      <c r="G6" s="195" t="s">
        <v>4183</v>
      </c>
    </row>
    <row r="7" spans="1:7">
      <c r="A7" s="179">
        <v>3016</v>
      </c>
      <c r="B7" s="147" t="s">
        <v>712</v>
      </c>
      <c r="C7" s="185" t="s">
        <v>491</v>
      </c>
      <c r="D7" s="147"/>
      <c r="E7" s="147" t="s">
        <v>1570</v>
      </c>
      <c r="G7" s="150" t="s">
        <v>228</v>
      </c>
    </row>
    <row r="8" spans="1:7">
      <c r="A8" s="179">
        <v>3017</v>
      </c>
      <c r="B8" s="147" t="s">
        <v>712</v>
      </c>
      <c r="C8" s="185" t="s">
        <v>492</v>
      </c>
      <c r="D8" s="147"/>
      <c r="E8" s="147" t="s">
        <v>1570</v>
      </c>
      <c r="G8" s="150"/>
    </row>
    <row r="9" spans="1:7">
      <c r="A9" s="179">
        <v>3018</v>
      </c>
      <c r="B9" s="215" t="s">
        <v>712</v>
      </c>
      <c r="C9" s="185" t="s">
        <v>3231</v>
      </c>
      <c r="D9" s="147"/>
      <c r="E9" s="147" t="s">
        <v>3223</v>
      </c>
      <c r="G9" s="150"/>
    </row>
    <row r="10" spans="1:7">
      <c r="A10" s="179">
        <v>3019</v>
      </c>
      <c r="B10" s="147" t="s">
        <v>712</v>
      </c>
      <c r="C10" s="185" t="s">
        <v>494</v>
      </c>
      <c r="D10" s="147"/>
      <c r="E10" s="147" t="s">
        <v>1570</v>
      </c>
      <c r="G10" s="150"/>
    </row>
    <row r="11" spans="1:7">
      <c r="A11" s="179">
        <v>3120</v>
      </c>
      <c r="B11" s="147" t="s">
        <v>2236</v>
      </c>
      <c r="C11" s="185" t="s">
        <v>3228</v>
      </c>
      <c r="D11" s="147"/>
      <c r="E11" s="147" t="s">
        <v>1570</v>
      </c>
      <c r="G11" s="150"/>
    </row>
    <row r="12" spans="1:7">
      <c r="A12" s="179">
        <v>3122</v>
      </c>
      <c r="B12" s="147" t="s">
        <v>2236</v>
      </c>
      <c r="C12" s="185" t="s">
        <v>3229</v>
      </c>
      <c r="D12" s="147"/>
      <c r="E12" s="147" t="s">
        <v>1570</v>
      </c>
    </row>
    <row r="13" spans="1:7">
      <c r="A13" s="179">
        <v>3123</v>
      </c>
      <c r="B13" s="147" t="s">
        <v>2236</v>
      </c>
      <c r="C13" s="185" t="s">
        <v>3230</v>
      </c>
      <c r="D13" s="147"/>
      <c r="E13" s="147" t="s">
        <v>1570</v>
      </c>
    </row>
    <row r="14" spans="1:7">
      <c r="A14" s="179">
        <v>3124</v>
      </c>
      <c r="B14" s="147" t="s">
        <v>702</v>
      </c>
      <c r="C14" s="185" t="s">
        <v>1414</v>
      </c>
      <c r="D14" s="147"/>
      <c r="E14" s="147" t="s">
        <v>1570</v>
      </c>
      <c r="G14" t="s">
        <v>3427</v>
      </c>
    </row>
    <row r="15" spans="1:7">
      <c r="A15" s="179">
        <v>3126</v>
      </c>
      <c r="B15" s="147" t="s">
        <v>4183</v>
      </c>
      <c r="C15" s="185" t="s">
        <v>4406</v>
      </c>
      <c r="D15" s="147"/>
      <c r="E15" s="147" t="s">
        <v>1570</v>
      </c>
    </row>
    <row r="16" spans="1:7">
      <c r="A16" s="179">
        <v>3127</v>
      </c>
      <c r="B16" s="147" t="s">
        <v>702</v>
      </c>
      <c r="C16" s="185" t="s">
        <v>762</v>
      </c>
      <c r="D16" s="147"/>
      <c r="E16" s="147" t="s">
        <v>1570</v>
      </c>
    </row>
    <row r="17" spans="1:11">
      <c r="A17" s="179" t="s">
        <v>3220</v>
      </c>
      <c r="B17" s="147" t="s">
        <v>2327</v>
      </c>
      <c r="C17" s="185" t="s">
        <v>3431</v>
      </c>
      <c r="D17" s="147"/>
      <c r="E17" s="147" t="s">
        <v>1570</v>
      </c>
      <c r="G17" s="239" t="s">
        <v>4402</v>
      </c>
      <c r="H17" s="239" t="s">
        <v>4403</v>
      </c>
      <c r="I17" s="239" t="s">
        <v>4404</v>
      </c>
      <c r="J17" s="240" t="s">
        <v>4405</v>
      </c>
    </row>
    <row r="18" spans="1:11">
      <c r="A18" s="179">
        <v>3129</v>
      </c>
      <c r="B18" s="208" t="s">
        <v>4183</v>
      </c>
      <c r="C18" s="185" t="s">
        <v>3227</v>
      </c>
      <c r="D18" s="147"/>
      <c r="E18" s="147" t="s">
        <v>3223</v>
      </c>
      <c r="G18" s="185" t="s">
        <v>702</v>
      </c>
      <c r="H18" s="185" t="s">
        <v>761</v>
      </c>
      <c r="I18" s="185">
        <v>3126</v>
      </c>
      <c r="J18" s="241">
        <v>42621</v>
      </c>
      <c r="K18" s="22"/>
    </row>
    <row r="19" spans="1:11">
      <c r="A19" s="179" t="s">
        <v>766</v>
      </c>
      <c r="B19" s="208" t="s">
        <v>4183</v>
      </c>
      <c r="C19" s="185" t="s">
        <v>3325</v>
      </c>
      <c r="D19" s="147"/>
      <c r="E19" s="147" t="s">
        <v>3222</v>
      </c>
    </row>
    <row r="20" spans="1:11">
      <c r="A20" s="179" t="s">
        <v>767</v>
      </c>
      <c r="B20" s="208" t="s">
        <v>4183</v>
      </c>
      <c r="C20" s="185" t="s">
        <v>3326</v>
      </c>
      <c r="D20" s="147"/>
      <c r="E20" s="147" t="s">
        <v>3222</v>
      </c>
    </row>
    <row r="21" spans="1:11">
      <c r="A21" s="179" t="s">
        <v>3221</v>
      </c>
      <c r="B21" s="208" t="s">
        <v>4183</v>
      </c>
      <c r="C21" s="185" t="s">
        <v>3321</v>
      </c>
      <c r="D21" s="147"/>
      <c r="E21" s="147" t="s">
        <v>3222</v>
      </c>
    </row>
    <row r="22" spans="1:11">
      <c r="A22" s="179">
        <v>3231</v>
      </c>
      <c r="B22" s="208" t="s">
        <v>4183</v>
      </c>
      <c r="C22" s="185" t="s">
        <v>3322</v>
      </c>
      <c r="D22" s="147"/>
      <c r="E22" s="147" t="s">
        <v>3222</v>
      </c>
    </row>
    <row r="23" spans="1:11">
      <c r="A23" s="179">
        <v>3232</v>
      </c>
      <c r="B23" s="208" t="s">
        <v>4183</v>
      </c>
      <c r="C23" s="185" t="s">
        <v>3323</v>
      </c>
      <c r="D23" s="147"/>
      <c r="E23" s="147" t="s">
        <v>3222</v>
      </c>
    </row>
    <row r="24" spans="1:11">
      <c r="A24" s="179">
        <v>3233</v>
      </c>
      <c r="B24" s="147"/>
      <c r="C24" s="185"/>
      <c r="D24" s="147"/>
      <c r="E24" s="147" t="s">
        <v>3222</v>
      </c>
    </row>
    <row r="25" spans="1:11">
      <c r="A25" s="179">
        <v>3234</v>
      </c>
      <c r="B25" s="147"/>
      <c r="C25" s="185"/>
      <c r="D25" s="147"/>
      <c r="E25" s="147" t="s">
        <v>3222</v>
      </c>
    </row>
    <row r="26" spans="1:11">
      <c r="A26" s="179">
        <v>3235</v>
      </c>
      <c r="B26" s="208" t="s">
        <v>4183</v>
      </c>
      <c r="C26" s="185" t="s">
        <v>3324</v>
      </c>
      <c r="D26" s="147"/>
      <c r="E26" s="147" t="s">
        <v>3222</v>
      </c>
    </row>
    <row r="27" spans="1:11">
      <c r="A27" s="179">
        <v>3236</v>
      </c>
      <c r="B27" s="208" t="s">
        <v>4183</v>
      </c>
      <c r="C27" s="185" t="s">
        <v>3324</v>
      </c>
      <c r="D27" s="147"/>
      <c r="E27" s="147" t="s">
        <v>1570</v>
      </c>
      <c r="F27" s="122">
        <v>42636</v>
      </c>
    </row>
    <row r="28" spans="1:11">
      <c r="A28" s="179">
        <v>3237</v>
      </c>
      <c r="B28" s="147"/>
      <c r="C28" s="185"/>
      <c r="D28" s="147"/>
      <c r="E28" s="147" t="s">
        <v>3222</v>
      </c>
    </row>
    <row r="29" spans="1:11">
      <c r="A29" s="179">
        <v>3238</v>
      </c>
      <c r="B29" s="147"/>
      <c r="C29" s="185"/>
      <c r="D29" s="147"/>
      <c r="E29" s="147" t="s">
        <v>3222</v>
      </c>
    </row>
    <row r="30" spans="1:11">
      <c r="A30" s="179">
        <v>3239</v>
      </c>
      <c r="B30" s="147"/>
      <c r="C30" s="185"/>
      <c r="D30" s="147"/>
      <c r="E30" s="147" t="s">
        <v>3222</v>
      </c>
    </row>
    <row r="31" spans="1:11">
      <c r="A31" s="180" t="s">
        <v>1429</v>
      </c>
      <c r="B31" s="147" t="s">
        <v>2236</v>
      </c>
      <c r="C31" s="185" t="s">
        <v>2248</v>
      </c>
      <c r="D31" s="147"/>
      <c r="E31" s="147" t="s">
        <v>3223</v>
      </c>
    </row>
    <row r="32" spans="1:11">
      <c r="A32" s="180" t="s">
        <v>1430</v>
      </c>
      <c r="B32" s="147" t="s">
        <v>2236</v>
      </c>
      <c r="C32" s="185"/>
      <c r="D32" s="147"/>
      <c r="E32" s="147" t="s">
        <v>3223</v>
      </c>
    </row>
    <row r="33" spans="1:5">
      <c r="A33" s="180" t="s">
        <v>1431</v>
      </c>
      <c r="B33" s="147" t="s">
        <v>2236</v>
      </c>
      <c r="C33" s="185" t="s">
        <v>2250</v>
      </c>
      <c r="D33" s="147"/>
      <c r="E33" s="147" t="s">
        <v>3223</v>
      </c>
    </row>
    <row r="34" spans="1:5">
      <c r="A34" s="180" t="s">
        <v>1432</v>
      </c>
      <c r="B34" s="147" t="s">
        <v>2236</v>
      </c>
      <c r="C34" s="11" t="s">
        <v>2251</v>
      </c>
      <c r="D34" s="147"/>
      <c r="E34" s="147" t="s">
        <v>3223</v>
      </c>
    </row>
    <row r="35" spans="1:5">
      <c r="A35" s="180" t="s">
        <v>1433</v>
      </c>
      <c r="B35" s="147" t="s">
        <v>2236</v>
      </c>
      <c r="C35" s="185" t="s">
        <v>2252</v>
      </c>
      <c r="D35" s="147"/>
      <c r="E35" s="147" t="s">
        <v>3223</v>
      </c>
    </row>
    <row r="36" spans="1:5">
      <c r="A36" s="180" t="s">
        <v>1434</v>
      </c>
      <c r="B36" s="147" t="s">
        <v>2236</v>
      </c>
      <c r="C36" s="185" t="s">
        <v>2253</v>
      </c>
      <c r="D36" s="147"/>
      <c r="E36" s="147" t="s">
        <v>3223</v>
      </c>
    </row>
    <row r="37" spans="1:5" s="68" customFormat="1">
      <c r="A37" s="180" t="s">
        <v>1437</v>
      </c>
      <c r="B37" s="147" t="s">
        <v>2236</v>
      </c>
      <c r="C37" s="185" t="s">
        <v>3316</v>
      </c>
      <c r="D37" s="147"/>
      <c r="E37" s="147" t="s">
        <v>3223</v>
      </c>
    </row>
    <row r="38" spans="1:5">
      <c r="A38" s="180" t="s">
        <v>1438</v>
      </c>
      <c r="B38" s="147" t="s">
        <v>2236</v>
      </c>
      <c r="C38" s="11" t="s">
        <v>3313</v>
      </c>
      <c r="D38" s="147"/>
      <c r="E38" s="147" t="s">
        <v>3223</v>
      </c>
    </row>
    <row r="39" spans="1:5">
      <c r="A39" s="180" t="s">
        <v>1439</v>
      </c>
      <c r="B39" s="147" t="s">
        <v>2236</v>
      </c>
      <c r="C39" s="185" t="s">
        <v>2254</v>
      </c>
      <c r="D39" s="147"/>
      <c r="E39" s="147" t="s">
        <v>3223</v>
      </c>
    </row>
    <row r="40" spans="1:5">
      <c r="A40" s="180" t="s">
        <v>1440</v>
      </c>
      <c r="B40" s="147" t="s">
        <v>2236</v>
      </c>
      <c r="C40" s="185" t="s">
        <v>2255</v>
      </c>
      <c r="D40" s="147"/>
      <c r="E40" s="147" t="s">
        <v>3223</v>
      </c>
    </row>
    <row r="41" spans="1:5">
      <c r="A41" s="180" t="s">
        <v>765</v>
      </c>
      <c r="B41" s="147" t="s">
        <v>2236</v>
      </c>
      <c r="C41" s="11" t="s">
        <v>2256</v>
      </c>
      <c r="D41" s="147"/>
      <c r="E41" s="147" t="s">
        <v>3223</v>
      </c>
    </row>
    <row r="42" spans="1:5">
      <c r="A42" s="180" t="s">
        <v>764</v>
      </c>
      <c r="B42" s="147" t="s">
        <v>2236</v>
      </c>
      <c r="C42" s="185" t="s">
        <v>2257</v>
      </c>
      <c r="D42" s="147"/>
      <c r="E42" s="147" t="s">
        <v>3223</v>
      </c>
    </row>
    <row r="43" spans="1:5">
      <c r="A43" s="180" t="s">
        <v>1441</v>
      </c>
      <c r="B43" s="147" t="s">
        <v>228</v>
      </c>
      <c r="C43" s="185" t="s">
        <v>3314</v>
      </c>
      <c r="D43" s="147"/>
      <c r="E43" s="147" t="s">
        <v>3223</v>
      </c>
    </row>
    <row r="44" spans="1:5">
      <c r="A44" s="180">
        <v>5125</v>
      </c>
      <c r="B44" s="147" t="s">
        <v>2236</v>
      </c>
      <c r="C44" s="11" t="s">
        <v>3315</v>
      </c>
      <c r="D44" s="147"/>
      <c r="E44" s="147" t="s">
        <v>3223</v>
      </c>
    </row>
    <row r="45" spans="1:5">
      <c r="A45" s="181">
        <v>6010</v>
      </c>
      <c r="B45" s="147" t="s">
        <v>2327</v>
      </c>
      <c r="C45" s="185" t="s">
        <v>3301</v>
      </c>
      <c r="D45" s="147"/>
      <c r="E45" s="147" t="s">
        <v>3224</v>
      </c>
    </row>
    <row r="46" spans="1:5">
      <c r="A46" s="181">
        <v>6011</v>
      </c>
      <c r="B46" s="147" t="s">
        <v>2327</v>
      </c>
      <c r="C46" s="185" t="s">
        <v>3302</v>
      </c>
      <c r="D46" s="147"/>
      <c r="E46" s="147" t="s">
        <v>3224</v>
      </c>
    </row>
    <row r="47" spans="1:5">
      <c r="A47" s="181">
        <v>6012</v>
      </c>
      <c r="B47" s="147" t="s">
        <v>2327</v>
      </c>
      <c r="C47" s="185" t="s">
        <v>1422</v>
      </c>
      <c r="D47" s="147"/>
      <c r="E47" s="147" t="s">
        <v>3224</v>
      </c>
    </row>
    <row r="48" spans="1:5">
      <c r="A48" s="181">
        <v>6013</v>
      </c>
      <c r="B48" s="147" t="s">
        <v>2327</v>
      </c>
      <c r="C48" s="185" t="s">
        <v>3303</v>
      </c>
      <c r="D48" s="147"/>
      <c r="E48" s="147" t="s">
        <v>3224</v>
      </c>
    </row>
    <row r="49" spans="1:5">
      <c r="A49" s="181">
        <v>6120</v>
      </c>
      <c r="B49" s="147" t="s">
        <v>2327</v>
      </c>
      <c r="C49" s="185" t="s">
        <v>1424</v>
      </c>
      <c r="D49" s="147"/>
      <c r="E49" s="147" t="s">
        <v>3224</v>
      </c>
    </row>
    <row r="50" spans="1:5">
      <c r="A50" s="181">
        <v>6121</v>
      </c>
      <c r="B50" s="147" t="s">
        <v>2327</v>
      </c>
      <c r="C50" s="185" t="s">
        <v>1425</v>
      </c>
      <c r="D50" s="147"/>
      <c r="E50" s="147" t="s">
        <v>3224</v>
      </c>
    </row>
    <row r="51" spans="1:5">
      <c r="A51" s="181">
        <v>6122</v>
      </c>
      <c r="B51" s="147" t="s">
        <v>2327</v>
      </c>
      <c r="C51" s="185" t="s">
        <v>3304</v>
      </c>
      <c r="D51" s="147"/>
      <c r="E51" s="147" t="s">
        <v>3224</v>
      </c>
    </row>
    <row r="52" spans="1:5">
      <c r="A52" s="181">
        <v>6123</v>
      </c>
      <c r="B52" s="147" t="s">
        <v>2327</v>
      </c>
      <c r="C52" s="185" t="s">
        <v>1427</v>
      </c>
      <c r="D52" s="147"/>
      <c r="E52" s="147" t="s">
        <v>3224</v>
      </c>
    </row>
    <row r="53" spans="1:5">
      <c r="A53" s="181">
        <v>6124</v>
      </c>
      <c r="B53" s="147" t="s">
        <v>2327</v>
      </c>
      <c r="C53" s="185" t="s">
        <v>1428</v>
      </c>
      <c r="D53" s="147"/>
      <c r="E53" s="147" t="s">
        <v>3224</v>
      </c>
    </row>
    <row r="54" spans="1:5">
      <c r="A54" s="182">
        <v>9120</v>
      </c>
      <c r="B54" s="147" t="s">
        <v>702</v>
      </c>
      <c r="C54" s="185" t="s">
        <v>760</v>
      </c>
      <c r="D54" s="147"/>
      <c r="E54" s="147" t="s">
        <v>3224</v>
      </c>
    </row>
    <row r="55" spans="1:5">
      <c r="A55" s="182">
        <v>9121</v>
      </c>
      <c r="B55" s="147" t="s">
        <v>2327</v>
      </c>
      <c r="C55" s="185" t="s">
        <v>1418</v>
      </c>
      <c r="D55" s="147"/>
      <c r="E55" s="147" t="s">
        <v>3224</v>
      </c>
    </row>
    <row r="56" spans="1:5">
      <c r="A56" s="182">
        <v>9122</v>
      </c>
      <c r="B56" s="147" t="s">
        <v>2327</v>
      </c>
      <c r="C56" s="185" t="s">
        <v>3435</v>
      </c>
      <c r="D56" s="147"/>
      <c r="E56" s="147" t="s">
        <v>3224</v>
      </c>
    </row>
    <row r="57" spans="1:5">
      <c r="A57" s="182">
        <v>9125</v>
      </c>
      <c r="B57" s="147" t="s">
        <v>2327</v>
      </c>
      <c r="C57" s="185" t="s">
        <v>1420</v>
      </c>
      <c r="D57" s="147"/>
      <c r="E57" s="147" t="s">
        <v>3224</v>
      </c>
    </row>
    <row r="58" spans="1:5">
      <c r="A58" s="182">
        <v>9126</v>
      </c>
      <c r="B58" s="147" t="s">
        <v>2327</v>
      </c>
      <c r="C58" s="185" t="s">
        <v>1421</v>
      </c>
      <c r="D58" s="147"/>
      <c r="E58" s="147" t="s">
        <v>3224</v>
      </c>
    </row>
    <row r="59" spans="1:5">
      <c r="A59" s="183">
        <v>1210</v>
      </c>
      <c r="B59" s="214" t="s">
        <v>4183</v>
      </c>
      <c r="C59" s="11" t="s">
        <v>3375</v>
      </c>
      <c r="D59" s="147"/>
      <c r="E59" s="147" t="s">
        <v>3225</v>
      </c>
    </row>
    <row r="60" spans="1:5">
      <c r="A60" s="183">
        <v>1211</v>
      </c>
      <c r="B60" s="214" t="s">
        <v>4183</v>
      </c>
      <c r="C60" s="11" t="s">
        <v>3376</v>
      </c>
      <c r="D60" s="147"/>
      <c r="E60" s="147" t="s">
        <v>3225</v>
      </c>
    </row>
    <row r="61" spans="1:5">
      <c r="A61" s="183">
        <v>1212</v>
      </c>
      <c r="B61" s="214" t="s">
        <v>4183</v>
      </c>
      <c r="C61" s="11" t="s">
        <v>3377</v>
      </c>
      <c r="D61" s="147"/>
      <c r="E61" s="147" t="s">
        <v>3225</v>
      </c>
    </row>
    <row r="62" spans="1:5">
      <c r="A62" s="183">
        <v>1213</v>
      </c>
      <c r="B62" s="214" t="s">
        <v>4183</v>
      </c>
      <c r="C62" s="11" t="s">
        <v>3378</v>
      </c>
      <c r="D62" s="147"/>
      <c r="E62" s="147" t="s">
        <v>3225</v>
      </c>
    </row>
    <row r="63" spans="1:5">
      <c r="A63" s="183">
        <v>1214</v>
      </c>
      <c r="B63" s="214" t="s">
        <v>4183</v>
      </c>
      <c r="C63" s="11" t="s">
        <v>3379</v>
      </c>
      <c r="D63" s="147"/>
      <c r="E63" s="147" t="s">
        <v>3225</v>
      </c>
    </row>
    <row r="64" spans="1:5">
      <c r="A64" s="183">
        <v>1215</v>
      </c>
      <c r="B64" s="214" t="s">
        <v>4183</v>
      </c>
      <c r="C64" s="11" t="s">
        <v>3380</v>
      </c>
      <c r="D64" s="147"/>
      <c r="E64" s="147" t="s">
        <v>3225</v>
      </c>
    </row>
    <row r="65" spans="1:5">
      <c r="A65" s="183">
        <v>1216</v>
      </c>
      <c r="B65" s="214" t="s">
        <v>4183</v>
      </c>
      <c r="C65" s="11" t="s">
        <v>3381</v>
      </c>
      <c r="D65" s="147"/>
      <c r="E65" s="147" t="s">
        <v>3225</v>
      </c>
    </row>
    <row r="66" spans="1:5">
      <c r="A66" s="183">
        <v>1217</v>
      </c>
      <c r="B66" s="214" t="s">
        <v>4183</v>
      </c>
      <c r="C66" s="11" t="s">
        <v>3382</v>
      </c>
      <c r="D66" s="147"/>
      <c r="E66" s="147" t="s">
        <v>3225</v>
      </c>
    </row>
    <row r="67" spans="1:5">
      <c r="A67" s="183">
        <v>1220</v>
      </c>
      <c r="B67" s="193" t="s">
        <v>702</v>
      </c>
      <c r="C67" s="11" t="s">
        <v>1411</v>
      </c>
      <c r="D67" s="147"/>
      <c r="E67" s="147" t="s">
        <v>3225</v>
      </c>
    </row>
    <row r="68" spans="1:5">
      <c r="A68" s="183">
        <v>1221</v>
      </c>
      <c r="B68" s="208" t="s">
        <v>4183</v>
      </c>
      <c r="C68" s="11" t="s">
        <v>3383</v>
      </c>
      <c r="D68" s="147"/>
      <c r="E68" s="147" t="s">
        <v>3225</v>
      </c>
    </row>
    <row r="69" spans="1:5">
      <c r="A69" s="183">
        <v>1222</v>
      </c>
      <c r="B69" s="208" t="s">
        <v>4183</v>
      </c>
      <c r="C69" s="11" t="s">
        <v>1412</v>
      </c>
      <c r="D69" s="147"/>
      <c r="E69" s="147" t="s">
        <v>3225</v>
      </c>
    </row>
    <row r="70" spans="1:5">
      <c r="A70" s="183">
        <v>1223</v>
      </c>
      <c r="B70" s="147" t="s">
        <v>2236</v>
      </c>
      <c r="C70" s="185" t="s">
        <v>1890</v>
      </c>
      <c r="D70" s="147"/>
      <c r="E70" s="147" t="s">
        <v>3225</v>
      </c>
    </row>
    <row r="71" spans="1:5">
      <c r="A71" s="183">
        <v>1224</v>
      </c>
      <c r="B71" s="147" t="s">
        <v>2236</v>
      </c>
      <c r="C71" s="185" t="s">
        <v>3430</v>
      </c>
      <c r="D71" s="147"/>
      <c r="E71" s="147" t="s">
        <v>3225</v>
      </c>
    </row>
    <row r="72" spans="1:5">
      <c r="A72" s="183">
        <v>1225</v>
      </c>
      <c r="B72" s="147" t="s">
        <v>2236</v>
      </c>
      <c r="C72" s="185" t="s">
        <v>3428</v>
      </c>
      <c r="D72" s="147"/>
      <c r="E72" s="147" t="s">
        <v>3225</v>
      </c>
    </row>
    <row r="73" spans="1:5">
      <c r="A73" s="183">
        <v>1226</v>
      </c>
      <c r="B73" s="147" t="s">
        <v>2236</v>
      </c>
      <c r="C73" s="185" t="s">
        <v>3426</v>
      </c>
      <c r="D73" s="147"/>
      <c r="E73" s="147" t="s">
        <v>3225</v>
      </c>
    </row>
    <row r="74" spans="1:5">
      <c r="A74" s="183">
        <v>1227</v>
      </c>
      <c r="B74" s="147" t="s">
        <v>702</v>
      </c>
      <c r="C74" s="185" t="s">
        <v>3429</v>
      </c>
      <c r="D74" s="147"/>
      <c r="E74" s="147" t="s">
        <v>3225</v>
      </c>
    </row>
    <row r="75" spans="1:5" s="68" customFormat="1">
      <c r="A75" s="216">
        <v>1230</v>
      </c>
      <c r="B75" s="209"/>
      <c r="C75" s="209"/>
      <c r="D75" s="209"/>
      <c r="E75" s="210"/>
    </row>
    <row r="76" spans="1:5">
      <c r="A76" s="217">
        <v>1231</v>
      </c>
      <c r="B76" s="129"/>
      <c r="C76" s="129"/>
      <c r="D76" s="129"/>
      <c r="E76" s="130"/>
    </row>
    <row r="77" spans="1:5">
      <c r="A77" s="217">
        <v>1232</v>
      </c>
      <c r="B77" s="129"/>
      <c r="C77" s="129"/>
      <c r="D77" s="129"/>
      <c r="E77" s="130"/>
    </row>
    <row r="78" spans="1:5">
      <c r="A78" s="217">
        <v>1233</v>
      </c>
      <c r="B78" s="129"/>
      <c r="C78" s="129"/>
      <c r="D78" s="129"/>
      <c r="E78" s="130"/>
    </row>
    <row r="79" spans="1:5">
      <c r="A79" s="217">
        <v>1234</v>
      </c>
      <c r="B79" s="129"/>
      <c r="C79" s="129"/>
      <c r="D79" s="129"/>
      <c r="E79" s="130"/>
    </row>
    <row r="80" spans="1:5">
      <c r="A80" s="217">
        <v>1235</v>
      </c>
      <c r="B80" s="129"/>
      <c r="C80" s="129"/>
      <c r="D80" s="129"/>
      <c r="E80" s="130"/>
    </row>
    <row r="81" spans="1:5">
      <c r="A81" s="217">
        <v>1233</v>
      </c>
      <c r="B81" s="129"/>
      <c r="C81" s="129"/>
      <c r="D81" s="129"/>
      <c r="E81" s="130"/>
    </row>
    <row r="82" spans="1:5">
      <c r="A82" s="217">
        <v>1236</v>
      </c>
      <c r="B82" s="129"/>
      <c r="C82" s="129"/>
      <c r="D82" s="129"/>
      <c r="E82" s="130"/>
    </row>
  </sheetData>
  <customSheetViews>
    <customSheetView guid="{DA4B9373-C53A-4E6A-AFD9-F55AE6D87B9D}">
      <selection activeCell="A49" sqref="A49:XFD49"/>
      <pageMargins left="0.7" right="0.7" top="0.75" bottom="0.75" header="0.3" footer="0.3"/>
      <pageSetup orientation="portrait" r:id="rId1"/>
    </customSheetView>
    <customSheetView guid="{5E41707D-1324-4DFD-A7E3-8A944A0FFD58}">
      <selection activeCell="F28" sqref="F28"/>
      <pageMargins left="0.7" right="0.7" top="0.75" bottom="0.75" header="0.3" footer="0.3"/>
      <pageSetup orientation="portrait" r:id="rId2"/>
    </customSheetView>
    <customSheetView guid="{A8396CFC-947A-4E60-B808-C92CF51A0069}">
      <selection activeCell="A49" sqref="A49:XFD49"/>
      <pageMargins left="0.7" right="0.7" top="0.75" bottom="0.75" header="0.3" footer="0.3"/>
      <pageSetup orientation="portrait" r:id="rId3"/>
    </customSheetView>
    <customSheetView guid="{CDF4B3DB-E7E7-4353-8CD1-DABB628774D4}" showPageBreaks="1" topLeftCell="A13">
      <selection activeCell="B2" sqref="B2:B83"/>
      <pageMargins left="0.7" right="0.7" top="0.75" bottom="0.75" header="0.3" footer="0.3"/>
      <pageSetup orientation="portrait" r:id="rId4"/>
    </customSheetView>
    <customSheetView guid="{E07D5291-BA7F-40C0-8F6E-05FA23EAD578}" showPageBreaks="1" printArea="1">
      <selection activeCell="G14" sqref="G14"/>
      <pageMargins left="0.70866141732283472" right="0.70866141732283472" top="0.74803149606299213" bottom="0.74803149606299213" header="0.31496062992125984" footer="0.31496062992125984"/>
      <printOptions horizontalCentered="1" verticalCentered="1"/>
      <pageSetup scale="120" orientation="landscape" r:id="rId5"/>
    </customSheetView>
    <customSheetView guid="{E4E5AA6A-EA3A-4B02-A660-77A2A67A8C99}" showPageBreaks="1" topLeftCell="A13">
      <selection activeCell="A37" sqref="A37:XFD37"/>
      <pageMargins left="0.7" right="0.7" top="0.75" bottom="0.75" header="0.3" footer="0.3"/>
      <pageSetup orientation="portrait" r:id="rId6"/>
    </customSheetView>
    <customSheetView guid="{66C36FAE-558E-4293-9FD1-070AC777038A}" showPageBreaks="1" topLeftCell="A13">
      <selection activeCell="B2" sqref="B2:B83"/>
      <pageMargins left="0.7" right="0.7" top="0.75" bottom="0.75" header="0.3" footer="0.3"/>
      <pageSetup orientation="portrait" r:id="rId7"/>
    </customSheetView>
    <customSheetView guid="{8C333EEA-4158-42AF-820E-E692F00562E9}" showPageBreaks="1" printArea="1" topLeftCell="A46">
      <selection activeCell="D80" sqref="D80"/>
      <pageMargins left="0.70866141732283472" right="0.70866141732283472" top="0.74803149606299213" bottom="0.74803149606299213" header="0.31496062992125984" footer="0.31496062992125984"/>
      <printOptions horizontalCentered="1" verticalCentered="1"/>
      <pageSetup scale="120" orientation="landscape" r:id="rId8"/>
    </customSheetView>
    <customSheetView guid="{F3030511-2F30-AC45-BDE4-7BDBB7E47546}">
      <selection activeCell="A49" sqref="A49:XFD49"/>
      <pageMargins left="0.7" right="0.7" top="0.75" bottom="0.75" header="0.3" footer="0.3"/>
      <pageSetup orientation="portrait" r:id="rId9"/>
    </customSheetView>
  </customSheetViews>
  <phoneticPr fontId="53" type="noConversion"/>
  <dataValidations count="1">
    <dataValidation type="list" allowBlank="1" showInputMessage="1" showErrorMessage="1" sqref="B49:B75 B2:B48">
      <formula1>$G$2:$G$8</formula1>
    </dataValidation>
  </dataValidations>
  <pageMargins left="0.7" right="0.7" top="0.75" bottom="0.75" header="0.3" footer="0.3"/>
  <pageSetup orientation="portrait" r:id="rId1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7"/>
  <sheetViews>
    <sheetView workbookViewId="0">
      <selection activeCell="K11" sqref="K11"/>
    </sheetView>
  </sheetViews>
  <sheetFormatPr baseColWidth="10" defaultColWidth="11.42578125" defaultRowHeight="15"/>
  <cols>
    <col min="2" max="2" width="5.140625" bestFit="1" customWidth="1"/>
    <col min="3" max="3" width="24.28515625" bestFit="1" customWidth="1"/>
    <col min="4" max="4" width="7.7109375" bestFit="1" customWidth="1"/>
    <col min="5" max="5" width="23.140625" customWidth="1"/>
    <col min="6" max="6" width="30.7109375" customWidth="1"/>
  </cols>
  <sheetData>
    <row r="1" spans="1:10">
      <c r="A1" s="69" t="s">
        <v>100</v>
      </c>
      <c r="B1" s="69" t="s">
        <v>11</v>
      </c>
      <c r="C1" s="69" t="s">
        <v>807</v>
      </c>
      <c r="D1" s="69" t="s">
        <v>24</v>
      </c>
      <c r="E1" s="69" t="s">
        <v>101</v>
      </c>
      <c r="F1" s="69" t="s">
        <v>102</v>
      </c>
    </row>
    <row r="2" spans="1:10">
      <c r="A2" s="40" t="s">
        <v>1891</v>
      </c>
      <c r="B2" s="40" t="s">
        <v>7</v>
      </c>
      <c r="C2" s="64" t="s">
        <v>1892</v>
      </c>
      <c r="D2" s="40" t="s">
        <v>26</v>
      </c>
      <c r="E2" s="40" t="s">
        <v>481</v>
      </c>
      <c r="F2" s="40" t="s">
        <v>1918</v>
      </c>
    </row>
    <row r="3" spans="1:10">
      <c r="A3" s="40" t="s">
        <v>1893</v>
      </c>
      <c r="B3" s="40" t="s">
        <v>7</v>
      </c>
      <c r="C3" s="64" t="s">
        <v>1892</v>
      </c>
      <c r="D3" s="40" t="s">
        <v>26</v>
      </c>
      <c r="E3" s="40" t="s">
        <v>481</v>
      </c>
      <c r="F3" s="40" t="s">
        <v>1918</v>
      </c>
      <c r="G3" s="71"/>
      <c r="H3" s="22"/>
      <c r="J3" s="68"/>
    </row>
    <row r="4" spans="1:10">
      <c r="A4" s="30" t="s">
        <v>1894</v>
      </c>
      <c r="B4" s="30" t="s">
        <v>7</v>
      </c>
      <c r="C4" s="64" t="s">
        <v>1892</v>
      </c>
      <c r="D4" s="30" t="s">
        <v>26</v>
      </c>
      <c r="E4" s="40" t="s">
        <v>481</v>
      </c>
      <c r="F4" s="40" t="s">
        <v>1918</v>
      </c>
      <c r="H4" s="22"/>
      <c r="J4" s="68"/>
    </row>
    <row r="5" spans="1:10">
      <c r="A5" s="30" t="s">
        <v>1895</v>
      </c>
      <c r="B5" s="30" t="s">
        <v>7</v>
      </c>
      <c r="C5" s="64" t="s">
        <v>1892</v>
      </c>
      <c r="D5" s="30" t="s">
        <v>26</v>
      </c>
      <c r="E5" s="40" t="s">
        <v>481</v>
      </c>
      <c r="F5" s="40" t="s">
        <v>1918</v>
      </c>
      <c r="G5" s="71"/>
      <c r="H5" s="22"/>
      <c r="J5" s="68"/>
    </row>
    <row r="6" spans="1:10">
      <c r="A6" s="40" t="s">
        <v>1896</v>
      </c>
      <c r="B6" s="40" t="s">
        <v>7</v>
      </c>
      <c r="C6" s="64" t="s">
        <v>1892</v>
      </c>
      <c r="D6" s="40" t="s">
        <v>26</v>
      </c>
      <c r="E6" s="40" t="s">
        <v>481</v>
      </c>
      <c r="F6" s="40" t="s">
        <v>1918</v>
      </c>
      <c r="G6" s="71"/>
      <c r="H6" s="22"/>
      <c r="J6" s="68"/>
    </row>
    <row r="7" spans="1:10">
      <c r="A7" s="134" t="s">
        <v>1897</v>
      </c>
      <c r="B7" s="40" t="s">
        <v>219</v>
      </c>
      <c r="C7" s="64" t="s">
        <v>1892</v>
      </c>
      <c r="D7" s="40" t="s">
        <v>26</v>
      </c>
      <c r="E7" s="40" t="s">
        <v>481</v>
      </c>
      <c r="F7" s="40" t="s">
        <v>1918</v>
      </c>
      <c r="H7" s="22"/>
      <c r="J7" s="68"/>
    </row>
    <row r="8" spans="1:10">
      <c r="A8" s="40" t="s">
        <v>1898</v>
      </c>
      <c r="B8" s="40" t="s">
        <v>219</v>
      </c>
      <c r="C8" s="64" t="s">
        <v>1892</v>
      </c>
      <c r="D8" s="40" t="s">
        <v>26</v>
      </c>
      <c r="E8" s="40" t="s">
        <v>481</v>
      </c>
      <c r="F8" s="40" t="s">
        <v>1918</v>
      </c>
      <c r="H8" s="22"/>
      <c r="J8" s="68"/>
    </row>
    <row r="9" spans="1:10">
      <c r="A9" s="135" t="s">
        <v>1899</v>
      </c>
      <c r="B9" s="40" t="s">
        <v>7</v>
      </c>
      <c r="C9" s="64" t="s">
        <v>1892</v>
      </c>
      <c r="D9" s="40" t="s">
        <v>26</v>
      </c>
      <c r="E9" s="40" t="s">
        <v>481</v>
      </c>
      <c r="F9" s="40" t="s">
        <v>1918</v>
      </c>
      <c r="G9" s="71"/>
      <c r="H9" s="22"/>
      <c r="J9" s="68"/>
    </row>
    <row r="10" spans="1:10">
      <c r="A10" s="135" t="s">
        <v>1900</v>
      </c>
      <c r="B10" s="40" t="s">
        <v>7</v>
      </c>
      <c r="C10" s="64" t="s">
        <v>1892</v>
      </c>
      <c r="D10" s="40" t="s">
        <v>26</v>
      </c>
      <c r="E10" s="40" t="s">
        <v>481</v>
      </c>
      <c r="F10" s="40" t="s">
        <v>1918</v>
      </c>
      <c r="G10" s="71"/>
      <c r="H10" s="22"/>
      <c r="J10" s="68"/>
    </row>
    <row r="11" spans="1:10">
      <c r="A11" s="135" t="s">
        <v>1901</v>
      </c>
      <c r="B11" s="40" t="s">
        <v>219</v>
      </c>
      <c r="C11" s="64" t="s">
        <v>1892</v>
      </c>
      <c r="D11" s="40" t="s">
        <v>26</v>
      </c>
      <c r="E11" s="40" t="s">
        <v>481</v>
      </c>
      <c r="F11" s="40" t="s">
        <v>1918</v>
      </c>
      <c r="G11" s="71"/>
      <c r="H11" s="22"/>
      <c r="J11" s="68"/>
    </row>
    <row r="12" spans="1:10">
      <c r="A12" s="135" t="s">
        <v>1902</v>
      </c>
      <c r="B12" s="40" t="s">
        <v>219</v>
      </c>
      <c r="C12" s="64" t="s">
        <v>1892</v>
      </c>
      <c r="D12" s="40" t="s">
        <v>26</v>
      </c>
      <c r="E12" s="40" t="s">
        <v>481</v>
      </c>
      <c r="F12" s="40" t="s">
        <v>1918</v>
      </c>
      <c r="G12" s="71"/>
      <c r="H12" s="22"/>
      <c r="J12" s="68"/>
    </row>
    <row r="13" spans="1:10">
      <c r="A13" s="135" t="s">
        <v>1903</v>
      </c>
      <c r="B13" s="40" t="s">
        <v>219</v>
      </c>
      <c r="C13" s="64" t="s">
        <v>1892</v>
      </c>
      <c r="D13" s="40" t="s">
        <v>26</v>
      </c>
      <c r="E13" s="40" t="s">
        <v>481</v>
      </c>
      <c r="F13" s="40" t="s">
        <v>1918</v>
      </c>
      <c r="H13" s="22"/>
      <c r="J13" s="68"/>
    </row>
    <row r="14" spans="1:10">
      <c r="A14" s="135" t="s">
        <v>1904</v>
      </c>
      <c r="B14" s="40" t="s">
        <v>219</v>
      </c>
      <c r="C14" s="64" t="s">
        <v>1892</v>
      </c>
      <c r="D14" s="40" t="s">
        <v>26</v>
      </c>
      <c r="E14" s="40" t="s">
        <v>481</v>
      </c>
      <c r="F14" s="40" t="s">
        <v>1918</v>
      </c>
      <c r="H14" s="22"/>
      <c r="J14" s="68"/>
    </row>
    <row r="15" spans="1:10">
      <c r="A15" s="135" t="s">
        <v>1905</v>
      </c>
      <c r="B15" s="40" t="s">
        <v>219</v>
      </c>
      <c r="C15" s="64" t="s">
        <v>1892</v>
      </c>
      <c r="D15" s="40" t="s">
        <v>26</v>
      </c>
      <c r="E15" s="40" t="s">
        <v>481</v>
      </c>
      <c r="F15" s="40" t="s">
        <v>1918</v>
      </c>
      <c r="G15" s="71"/>
      <c r="H15" s="22"/>
      <c r="J15" s="68"/>
    </row>
    <row r="16" spans="1:10">
      <c r="A16" s="135" t="s">
        <v>1906</v>
      </c>
      <c r="B16" s="40" t="s">
        <v>219</v>
      </c>
      <c r="C16" s="64" t="s">
        <v>1892</v>
      </c>
      <c r="D16" s="40" t="s">
        <v>26</v>
      </c>
      <c r="E16" s="40" t="s">
        <v>481</v>
      </c>
      <c r="F16" s="40" t="s">
        <v>1918</v>
      </c>
      <c r="G16" s="68"/>
      <c r="H16" s="22"/>
      <c r="I16" s="68"/>
      <c r="J16" s="68"/>
    </row>
    <row r="17" spans="1:10">
      <c r="A17" s="135" t="s">
        <v>1907</v>
      </c>
      <c r="B17" s="40" t="s">
        <v>219</v>
      </c>
      <c r="C17" s="64" t="s">
        <v>1892</v>
      </c>
      <c r="D17" s="40" t="s">
        <v>26</v>
      </c>
      <c r="E17" s="40" t="s">
        <v>481</v>
      </c>
      <c r="F17" s="40" t="s">
        <v>1918</v>
      </c>
      <c r="H17" s="22"/>
      <c r="J17" s="68"/>
    </row>
    <row r="18" spans="1:10">
      <c r="A18" s="135" t="s">
        <v>1908</v>
      </c>
      <c r="B18" s="40" t="s">
        <v>219</v>
      </c>
      <c r="C18" s="64" t="s">
        <v>1892</v>
      </c>
      <c r="D18" s="40" t="s">
        <v>26</v>
      </c>
      <c r="E18" s="40" t="s">
        <v>481</v>
      </c>
      <c r="F18" s="40" t="s">
        <v>1918</v>
      </c>
      <c r="J18" s="68"/>
    </row>
    <row r="19" spans="1:10">
      <c r="A19" s="135" t="s">
        <v>1909</v>
      </c>
      <c r="B19" s="40" t="s">
        <v>7</v>
      </c>
      <c r="C19" s="64" t="s">
        <v>1892</v>
      </c>
      <c r="D19" s="40" t="s">
        <v>26</v>
      </c>
      <c r="E19" s="40" t="s">
        <v>481</v>
      </c>
      <c r="F19" s="40" t="s">
        <v>1918</v>
      </c>
      <c r="G19" s="70"/>
      <c r="J19" s="68"/>
    </row>
    <row r="20" spans="1:10">
      <c r="A20" s="135" t="s">
        <v>1910</v>
      </c>
      <c r="B20" s="40" t="s">
        <v>7</v>
      </c>
      <c r="C20" s="64" t="s">
        <v>1892</v>
      </c>
      <c r="D20" s="40" t="s">
        <v>26</v>
      </c>
      <c r="E20" s="40" t="s">
        <v>481</v>
      </c>
      <c r="F20" s="40" t="s">
        <v>1918</v>
      </c>
      <c r="G20" s="70"/>
      <c r="J20" s="68"/>
    </row>
    <row r="21" spans="1:10">
      <c r="A21" s="135" t="s">
        <v>1911</v>
      </c>
      <c r="B21" s="40" t="s">
        <v>7</v>
      </c>
      <c r="C21" s="64" t="s">
        <v>1892</v>
      </c>
      <c r="D21" s="40" t="s">
        <v>26</v>
      </c>
      <c r="E21" s="40" t="s">
        <v>481</v>
      </c>
      <c r="F21" s="40" t="s">
        <v>1918</v>
      </c>
      <c r="G21" s="70"/>
      <c r="J21" s="68"/>
    </row>
    <row r="22" spans="1:10">
      <c r="A22" s="30" t="s">
        <v>1912</v>
      </c>
      <c r="B22" s="30" t="s">
        <v>7</v>
      </c>
      <c r="C22" s="64" t="s">
        <v>1892</v>
      </c>
      <c r="D22" s="30" t="s">
        <v>26</v>
      </c>
      <c r="E22" s="40" t="s">
        <v>481</v>
      </c>
      <c r="F22" s="40" t="s">
        <v>1918</v>
      </c>
      <c r="G22" s="68"/>
      <c r="J22" s="68"/>
    </row>
    <row r="23" spans="1:10" s="68" customFormat="1">
      <c r="A23" s="30" t="s">
        <v>1913</v>
      </c>
      <c r="B23" s="40" t="s">
        <v>7</v>
      </c>
      <c r="C23" s="64" t="s">
        <v>1892</v>
      </c>
      <c r="D23" s="40" t="s">
        <v>26</v>
      </c>
      <c r="E23" s="40" t="s">
        <v>481</v>
      </c>
      <c r="F23" s="40" t="s">
        <v>1918</v>
      </c>
      <c r="G23" s="70"/>
    </row>
    <row r="24" spans="1:10" s="68" customFormat="1">
      <c r="A24" s="30" t="s">
        <v>1914</v>
      </c>
      <c r="B24" s="40" t="s">
        <v>7</v>
      </c>
      <c r="C24" s="64" t="s">
        <v>1892</v>
      </c>
      <c r="D24" s="40" t="s">
        <v>26</v>
      </c>
      <c r="E24" s="40" t="s">
        <v>481</v>
      </c>
      <c r="F24" s="40" t="s">
        <v>1918</v>
      </c>
    </row>
    <row r="25" spans="1:10" s="68" customFormat="1">
      <c r="A25" s="30" t="s">
        <v>1915</v>
      </c>
      <c r="B25" s="40" t="s">
        <v>7</v>
      </c>
      <c r="C25" s="64" t="s">
        <v>1892</v>
      </c>
      <c r="D25" s="40" t="s">
        <v>26</v>
      </c>
      <c r="E25" s="40" t="s">
        <v>481</v>
      </c>
      <c r="F25" s="40" t="s">
        <v>1918</v>
      </c>
      <c r="G25" s="70"/>
      <c r="H25" s="22"/>
    </row>
    <row r="26" spans="1:10" s="68" customFormat="1">
      <c r="A26" s="30" t="s">
        <v>1916</v>
      </c>
      <c r="B26" s="40" t="s">
        <v>7</v>
      </c>
      <c r="C26" s="64" t="s">
        <v>1892</v>
      </c>
      <c r="D26" s="40" t="s">
        <v>26</v>
      </c>
      <c r="E26" s="40" t="s">
        <v>481</v>
      </c>
      <c r="F26" s="40" t="s">
        <v>1918</v>
      </c>
      <c r="G26" s="70"/>
    </row>
    <row r="27" spans="1:10" s="68" customFormat="1">
      <c r="A27" s="135" t="s">
        <v>1917</v>
      </c>
      <c r="B27" s="40" t="s">
        <v>7</v>
      </c>
      <c r="C27" s="64" t="s">
        <v>1892</v>
      </c>
      <c r="D27" s="40" t="s">
        <v>26</v>
      </c>
      <c r="E27" s="40" t="s">
        <v>481</v>
      </c>
      <c r="F27" s="40" t="s">
        <v>1918</v>
      </c>
      <c r="G27" s="70"/>
    </row>
    <row r="28" spans="1:10" s="68" customFormat="1">
      <c r="A28" s="135" t="s">
        <v>1922</v>
      </c>
      <c r="B28" s="40" t="s">
        <v>7</v>
      </c>
      <c r="C28" s="64" t="s">
        <v>38</v>
      </c>
      <c r="D28" s="40" t="s">
        <v>26</v>
      </c>
      <c r="E28" s="40" t="s">
        <v>481</v>
      </c>
      <c r="F28" s="40" t="s">
        <v>1920</v>
      </c>
      <c r="G28" s="70"/>
    </row>
    <row r="29" spans="1:10" s="68" customFormat="1">
      <c r="A29" s="135" t="s">
        <v>1923</v>
      </c>
      <c r="B29" s="40" t="s">
        <v>7</v>
      </c>
      <c r="C29" s="64" t="s">
        <v>38</v>
      </c>
      <c r="D29" s="40" t="s">
        <v>26</v>
      </c>
      <c r="E29" s="40" t="s">
        <v>481</v>
      </c>
      <c r="F29" s="40" t="s">
        <v>1919</v>
      </c>
      <c r="G29" s="70"/>
    </row>
    <row r="30" spans="1:10" s="68" customFormat="1">
      <c r="A30" s="135" t="s">
        <v>1924</v>
      </c>
      <c r="B30" s="40" t="s">
        <v>7</v>
      </c>
      <c r="C30" s="64" t="s">
        <v>38</v>
      </c>
      <c r="D30" s="40" t="s">
        <v>26</v>
      </c>
      <c r="E30" s="40" t="s">
        <v>481</v>
      </c>
      <c r="F30" s="40" t="s">
        <v>1921</v>
      </c>
      <c r="G30" s="70"/>
    </row>
    <row r="31" spans="1:10" s="68" customFormat="1">
      <c r="A31" s="135" t="s">
        <v>1926</v>
      </c>
      <c r="B31" s="40" t="s">
        <v>7</v>
      </c>
      <c r="C31" s="64" t="s">
        <v>1925</v>
      </c>
      <c r="D31" s="40" t="s">
        <v>26</v>
      </c>
      <c r="E31" s="40" t="s">
        <v>481</v>
      </c>
      <c r="F31" s="40" t="s">
        <v>710</v>
      </c>
      <c r="G31" s="70"/>
    </row>
    <row r="32" spans="1:10" s="68" customFormat="1">
      <c r="A32" s="135" t="s">
        <v>1927</v>
      </c>
      <c r="B32" s="40" t="s">
        <v>7</v>
      </c>
      <c r="C32" s="64" t="s">
        <v>38</v>
      </c>
      <c r="D32" s="40" t="s">
        <v>26</v>
      </c>
      <c r="E32" s="40" t="s">
        <v>481</v>
      </c>
      <c r="F32" s="40" t="s">
        <v>710</v>
      </c>
      <c r="G32" s="70"/>
    </row>
    <row r="33" spans="1:10" s="68" customFormat="1">
      <c r="A33" s="135"/>
      <c r="B33" s="40"/>
      <c r="C33" s="67"/>
      <c r="D33" s="40"/>
      <c r="E33" s="40"/>
      <c r="F33" s="40"/>
      <c r="G33" s="70"/>
    </row>
    <row r="34" spans="1:10" s="68" customFormat="1">
      <c r="A34" s="135"/>
      <c r="B34" s="40"/>
      <c r="C34" s="67"/>
      <c r="D34" s="40"/>
      <c r="E34" s="40"/>
      <c r="F34" s="40"/>
      <c r="G34" s="70"/>
    </row>
    <row r="35" spans="1:10" s="68" customFormat="1">
      <c r="A35" s="135"/>
      <c r="B35" s="40"/>
      <c r="C35" s="67"/>
      <c r="D35" s="40"/>
      <c r="E35" s="40"/>
      <c r="F35" s="40"/>
      <c r="G35" s="70"/>
    </row>
    <row r="36" spans="1:10" s="68" customFormat="1">
      <c r="A36" s="135"/>
      <c r="B36" s="40"/>
      <c r="C36" s="67"/>
      <c r="D36" s="40"/>
      <c r="E36" s="40"/>
      <c r="F36" s="40"/>
      <c r="G36" s="70"/>
    </row>
    <row r="37" spans="1:10" s="68" customFormat="1">
      <c r="A37" s="135"/>
      <c r="B37" s="40"/>
      <c r="C37" s="67"/>
      <c r="D37" s="40"/>
      <c r="E37" s="40"/>
      <c r="F37" s="40"/>
      <c r="G37" s="70"/>
    </row>
    <row r="38" spans="1:10" s="68" customFormat="1">
      <c r="A38" s="30"/>
      <c r="B38" s="30"/>
      <c r="C38" s="67"/>
      <c r="D38" s="30"/>
      <c r="E38" s="30"/>
      <c r="F38" s="30"/>
      <c r="G38" s="70"/>
    </row>
    <row r="39" spans="1:10" s="68" customFormat="1">
      <c r="A39" s="40"/>
      <c r="B39" s="30"/>
      <c r="C39" s="67"/>
      <c r="D39" s="30"/>
      <c r="E39" s="30"/>
      <c r="F39" s="30"/>
      <c r="G39" s="70"/>
    </row>
    <row r="40" spans="1:10" s="68" customFormat="1">
      <c r="A40" s="40"/>
      <c r="B40" s="40"/>
      <c r="C40" s="67"/>
      <c r="D40" s="40"/>
      <c r="E40" s="30"/>
      <c r="F40" s="41"/>
      <c r="G40" s="70"/>
    </row>
    <row r="41" spans="1:10" s="68" customFormat="1">
      <c r="A41" s="40"/>
      <c r="B41" s="40"/>
      <c r="C41" s="67"/>
      <c r="D41" s="40"/>
      <c r="E41" s="30"/>
      <c r="F41" s="41"/>
      <c r="G41" s="70"/>
    </row>
    <row r="42" spans="1:10">
      <c r="A42" s="135"/>
      <c r="B42" s="40"/>
      <c r="C42" s="67"/>
      <c r="D42" s="40"/>
      <c r="E42" s="40"/>
      <c r="F42" s="41"/>
      <c r="G42" s="70"/>
      <c r="J42" s="68"/>
    </row>
    <row r="43" spans="1:10" s="68" customFormat="1">
      <c r="A43" s="30"/>
      <c r="B43" s="40"/>
      <c r="C43" s="67"/>
      <c r="D43" s="40"/>
      <c r="E43" s="41"/>
      <c r="F43" s="41"/>
      <c r="G43" s="37"/>
      <c r="H43" s="37"/>
      <c r="I43" s="37"/>
    </row>
    <row r="44" spans="1:10" s="68" customFormat="1">
      <c r="A44" s="135"/>
      <c r="B44" s="40"/>
      <c r="C44" s="67"/>
      <c r="D44" s="40"/>
      <c r="E44" s="40"/>
      <c r="F44" s="40"/>
    </row>
    <row r="45" spans="1:10" s="68" customFormat="1">
      <c r="A45" s="135"/>
      <c r="B45" s="40"/>
      <c r="C45" s="67"/>
      <c r="D45" s="40"/>
      <c r="E45" s="40"/>
      <c r="F45" s="40"/>
    </row>
    <row r="46" spans="1:10" s="68" customFormat="1">
      <c r="A46" s="135"/>
      <c r="B46" s="40"/>
      <c r="C46" s="67"/>
      <c r="D46" s="40"/>
      <c r="E46" s="40"/>
      <c r="F46" s="40"/>
    </row>
    <row r="47" spans="1:10" s="68" customFormat="1">
      <c r="A47" s="135"/>
      <c r="B47" s="40"/>
      <c r="C47" s="67"/>
      <c r="D47" s="40"/>
      <c r="E47" s="40"/>
      <c r="F47" s="40"/>
    </row>
    <row r="48" spans="1:10" s="68" customFormat="1">
      <c r="A48" s="135"/>
      <c r="B48" s="40"/>
      <c r="C48" s="67"/>
      <c r="D48" s="40"/>
      <c r="E48" s="40"/>
      <c r="F48" s="40"/>
    </row>
    <row r="49" spans="1:8" s="68" customFormat="1">
      <c r="A49" s="135"/>
      <c r="B49" s="40"/>
      <c r="C49" s="67"/>
      <c r="D49" s="40"/>
      <c r="E49" s="40"/>
      <c r="F49" s="40"/>
    </row>
    <row r="50" spans="1:8" s="68" customFormat="1">
      <c r="A50" s="135"/>
      <c r="B50" s="40"/>
      <c r="C50" s="67"/>
      <c r="D50" s="40"/>
      <c r="E50" s="40"/>
      <c r="F50" s="40"/>
    </row>
    <row r="51" spans="1:8" s="68" customFormat="1">
      <c r="A51" s="135"/>
      <c r="B51" s="40"/>
      <c r="C51" s="67"/>
      <c r="D51" s="40"/>
      <c r="E51" s="40"/>
      <c r="F51" s="40"/>
    </row>
    <row r="52" spans="1:8" s="68" customFormat="1">
      <c r="A52" s="135"/>
      <c r="B52" s="40"/>
      <c r="C52" s="67"/>
      <c r="D52" s="40"/>
      <c r="E52" s="40"/>
      <c r="F52" s="40"/>
    </row>
    <row r="53" spans="1:8" s="68" customFormat="1">
      <c r="A53" s="135"/>
      <c r="B53" s="40"/>
      <c r="C53" s="67"/>
      <c r="D53" s="40"/>
      <c r="E53" s="40"/>
      <c r="F53" s="40"/>
      <c r="G53" s="71"/>
      <c r="H53" s="22"/>
    </row>
    <row r="54" spans="1:8" s="68" customFormat="1">
      <c r="A54" s="135"/>
      <c r="B54" s="40"/>
      <c r="C54" s="67"/>
      <c r="D54" s="40"/>
      <c r="E54" s="40"/>
      <c r="F54" s="40"/>
      <c r="G54" s="71"/>
      <c r="H54" s="22"/>
    </row>
    <row r="55" spans="1:8" s="68" customFormat="1">
      <c r="A55" s="135"/>
      <c r="B55" s="40"/>
      <c r="C55" s="67"/>
      <c r="D55" s="40"/>
      <c r="E55" s="40"/>
      <c r="F55" s="40"/>
      <c r="G55" s="71"/>
      <c r="H55" s="22"/>
    </row>
    <row r="56" spans="1:8" s="68" customFormat="1">
      <c r="A56" s="135"/>
      <c r="B56" s="40"/>
      <c r="C56" s="67"/>
      <c r="D56" s="40"/>
      <c r="E56" s="40"/>
      <c r="F56" s="40"/>
      <c r="G56" s="71"/>
      <c r="H56" s="22"/>
    </row>
    <row r="57" spans="1:8" s="68" customFormat="1">
      <c r="A57" s="135"/>
      <c r="B57" s="40"/>
      <c r="C57" s="67"/>
      <c r="D57" s="40"/>
      <c r="E57" s="40"/>
      <c r="F57" s="40"/>
      <c r="G57" s="71"/>
      <c r="H57" s="22"/>
    </row>
    <row r="58" spans="1:8" s="68" customFormat="1">
      <c r="A58" s="135"/>
      <c r="B58" s="40"/>
      <c r="C58" s="67"/>
      <c r="D58" s="40"/>
      <c r="E58" s="40"/>
      <c r="F58" s="40"/>
      <c r="G58" s="71"/>
      <c r="H58" s="22"/>
    </row>
    <row r="59" spans="1:8" s="68" customFormat="1">
      <c r="A59" s="135"/>
      <c r="B59" s="40"/>
      <c r="C59" s="67"/>
      <c r="D59" s="40"/>
      <c r="E59" s="40"/>
      <c r="F59" s="40"/>
      <c r="G59" s="71"/>
      <c r="H59" s="22"/>
    </row>
    <row r="60" spans="1:8" s="68" customFormat="1">
      <c r="A60" s="135"/>
      <c r="B60" s="40"/>
      <c r="C60" s="67"/>
      <c r="D60" s="40"/>
      <c r="E60" s="40"/>
      <c r="F60" s="40"/>
      <c r="G60" s="71"/>
      <c r="H60" s="22"/>
    </row>
    <row r="61" spans="1:8" s="68" customFormat="1">
      <c r="A61" s="135"/>
      <c r="B61" s="40"/>
      <c r="C61" s="67"/>
      <c r="D61" s="40"/>
      <c r="E61" s="40"/>
      <c r="F61" s="40"/>
      <c r="G61" s="71"/>
      <c r="H61" s="22"/>
    </row>
    <row r="62" spans="1:8" s="68" customFormat="1">
      <c r="A62" s="135"/>
      <c r="B62" s="40"/>
      <c r="C62" s="67"/>
      <c r="D62" s="40"/>
      <c r="E62" s="40"/>
      <c r="F62" s="40"/>
      <c r="G62" s="71"/>
      <c r="H62" s="22"/>
    </row>
    <row r="63" spans="1:8" s="68" customFormat="1">
      <c r="A63" s="135"/>
      <c r="B63" s="40"/>
      <c r="C63" s="67"/>
      <c r="D63" s="40"/>
      <c r="E63" s="40"/>
      <c r="F63" s="40"/>
      <c r="G63" s="71"/>
      <c r="H63" s="22"/>
    </row>
    <row r="64" spans="1:8" s="68" customFormat="1">
      <c r="A64" s="135"/>
      <c r="B64" s="40"/>
      <c r="C64" s="67"/>
      <c r="D64" s="40"/>
      <c r="E64" s="40"/>
      <c r="F64" s="40"/>
      <c r="G64" s="71"/>
      <c r="H64" s="22"/>
    </row>
    <row r="65" spans="1:8" s="68" customFormat="1">
      <c r="A65" s="135"/>
      <c r="B65" s="40"/>
      <c r="C65" s="67"/>
      <c r="D65" s="40"/>
      <c r="E65" s="40"/>
      <c r="F65" s="40"/>
      <c r="G65" s="71"/>
      <c r="H65" s="22"/>
    </row>
    <row r="66" spans="1:8" s="68" customFormat="1">
      <c r="A66" s="135"/>
      <c r="B66" s="40"/>
      <c r="C66" s="67"/>
      <c r="D66" s="40"/>
      <c r="E66" s="40"/>
      <c r="F66" s="40"/>
      <c r="G66" s="137"/>
      <c r="H66" s="22"/>
    </row>
    <row r="67" spans="1:8" s="68" customFormat="1">
      <c r="A67" s="135"/>
      <c r="B67" s="40"/>
      <c r="C67" s="67"/>
      <c r="D67" s="40"/>
      <c r="E67" s="40"/>
      <c r="F67" s="40"/>
      <c r="G67" s="137"/>
      <c r="H67" s="22"/>
    </row>
    <row r="68" spans="1:8" s="68" customFormat="1">
      <c r="A68" s="135"/>
      <c r="B68" s="40"/>
      <c r="C68" s="67"/>
      <c r="D68" s="40"/>
      <c r="E68" s="40"/>
      <c r="F68" s="40"/>
      <c r="G68" s="137"/>
      <c r="H68" s="22"/>
    </row>
    <row r="69" spans="1:8" s="68" customFormat="1">
      <c r="A69" s="135"/>
      <c r="B69" s="40"/>
      <c r="C69" s="67"/>
      <c r="D69" s="40"/>
      <c r="E69" s="40"/>
      <c r="F69" s="3"/>
      <c r="G69" s="71"/>
      <c r="H69" s="22"/>
    </row>
    <row r="70" spans="1:8" s="68" customFormat="1">
      <c r="A70" s="136"/>
      <c r="B70" s="40"/>
      <c r="C70" s="67"/>
      <c r="D70" s="40"/>
      <c r="E70" s="40"/>
      <c r="F70" s="30"/>
    </row>
    <row r="71" spans="1:8" s="68" customFormat="1">
      <c r="A71" s="136"/>
      <c r="B71" s="40"/>
      <c r="C71" s="67"/>
      <c r="D71" s="40"/>
      <c r="E71" s="40"/>
      <c r="F71" s="30"/>
    </row>
    <row r="72" spans="1:8" s="68" customFormat="1">
      <c r="A72" s="30"/>
      <c r="B72" s="40"/>
      <c r="C72" s="30"/>
      <c r="D72" s="40"/>
      <c r="E72" s="40"/>
      <c r="F72" s="40"/>
    </row>
    <row r="77" spans="1:8">
      <c r="A77" s="14"/>
      <c r="B77" s="14"/>
      <c r="C77" s="14"/>
      <c r="D77" s="14"/>
      <c r="E77" s="14"/>
      <c r="F77" s="14"/>
    </row>
  </sheetData>
  <sortState ref="A2:I70">
    <sortCondition ref="C2:C70"/>
  </sortState>
  <customSheetViews>
    <customSheetView guid="{DA4B9373-C53A-4E6A-AFD9-F55AE6D87B9D}">
      <selection activeCell="K11" sqref="K11"/>
      <pageMargins left="0.7" right="0.7" top="0.75" bottom="0.75" header="0.3" footer="0.3"/>
      <pageSetup paperSize="9" orientation="portrait" horizontalDpi="200" verticalDpi="200" r:id="rId1"/>
    </customSheetView>
    <customSheetView guid="{5E41707D-1324-4DFD-A7E3-8A944A0FFD58}">
      <selection activeCell="E71" sqref="E71"/>
      <pageMargins left="0.7" right="0.7" top="0.75" bottom="0.75" header="0.3" footer="0.3"/>
      <pageSetup paperSize="9" orientation="portrait" horizontalDpi="200" verticalDpi="200" r:id="rId2"/>
    </customSheetView>
    <customSheetView guid="{A8396CFC-947A-4E60-B808-C92CF51A0069}">
      <selection activeCell="K11" sqref="K11"/>
      <pageMargins left="0.7" right="0.7" top="0.75" bottom="0.75" header="0.3" footer="0.3"/>
      <pageSetup paperSize="9" orientation="portrait" horizontalDpi="200" verticalDpi="200" r:id="rId3"/>
    </customSheetView>
    <customSheetView guid="{AFD23C3A-65F7-4550-8E3E-057AD0ED6F97}">
      <selection activeCell="E71" sqref="E71"/>
      <pageMargins left="0.7" right="0.7" top="0.75" bottom="0.75" header="0.3" footer="0.3"/>
      <pageSetup paperSize="9" orientation="portrait" horizontalDpi="200" verticalDpi="200" r:id="rId4"/>
    </customSheetView>
    <customSheetView guid="{0DA26C4B-E4B0-4BFA-8D29-6A2E2A4FE796}" topLeftCell="A52">
      <selection activeCell="E71" sqref="E71"/>
      <pageMargins left="0.7" right="0.7" top="0.75" bottom="0.75" header="0.3" footer="0.3"/>
      <pageSetup paperSize="9" orientation="portrait" horizontalDpi="200" verticalDpi="200" r:id="rId5"/>
    </customSheetView>
    <customSheetView guid="{2D464449-1789-4BF3-AD1A-1A3861EBE708}">
      <selection activeCell="A8" sqref="A8"/>
      <pageMargins left="0.7" right="0.7" top="0.75" bottom="0.75" header="0.3" footer="0.3"/>
      <pageSetup paperSize="9" orientation="portrait" horizontalDpi="200" verticalDpi="200" r:id="rId6"/>
    </customSheetView>
    <customSheetView guid="{3E30000A-332C-4248-825F-930D55FD1A0B}">
      <selection activeCell="A8" sqref="A8"/>
      <pageMargins left="0.7" right="0.7" top="0.75" bottom="0.75" header="0.3" footer="0.3"/>
      <pageSetup paperSize="9" orientation="portrait" horizontalDpi="200" verticalDpi="200" r:id="rId7"/>
    </customSheetView>
    <customSheetView guid="{0B929C2D-1052-41DF-A5A3-7EA38CF87B00}">
      <selection activeCell="A8" sqref="A8"/>
      <pageMargins left="0.7" right="0.7" top="0.75" bottom="0.75" header="0.3" footer="0.3"/>
      <pageSetup paperSize="9" orientation="portrait" horizontalDpi="200" verticalDpi="200" r:id="rId8"/>
    </customSheetView>
    <customSheetView guid="{9086F75C-3B1D-40D9-A329-ED37DBFD8458}">
      <selection activeCell="A8" sqref="A8"/>
      <pageMargins left="0.7" right="0.7" top="0.75" bottom="0.75" header="0.3" footer="0.3"/>
      <pageSetup paperSize="9" orientation="portrait" horizontalDpi="200" verticalDpi="200" r:id="rId9"/>
    </customSheetView>
    <customSheetView guid="{4C2FA05B-48A6-43C2-A2F4-0C9C1851AF3B}">
      <selection activeCell="H19" sqref="H19"/>
      <pageMargins left="0.7" right="0.7" top="0.75" bottom="0.75" header="0.3" footer="0.3"/>
      <pageSetup paperSize="9" orientation="portrait" horizontalDpi="200" verticalDpi="200" r:id="rId10"/>
    </customSheetView>
    <customSheetView guid="{0A93A354-8363-4A3C-9527-92ED91BFFB3D}" showPageBreaks="1">
      <selection activeCell="A8" sqref="A8"/>
      <pageMargins left="0.7" right="0.7" top="0.75" bottom="0.75" header="0.3" footer="0.3"/>
      <pageSetup paperSize="9" orientation="portrait" horizontalDpi="200" verticalDpi="200" r:id="rId11"/>
    </customSheetView>
    <customSheetView guid="{0E14D9BA-FDFA-4502-853F-0BCEBEEECCEE}" topLeftCell="A52">
      <selection activeCell="D80" sqref="D80"/>
      <pageMargins left="0.7" right="0.7" top="0.75" bottom="0.75" header="0.3" footer="0.3"/>
      <pageSetup paperSize="9" orientation="portrait" horizontalDpi="200" verticalDpi="200" r:id="rId12"/>
    </customSheetView>
    <customSheetView guid="{AAAE2CC1-CDEC-4E3B-A69E-A79DBBFACEF6}" topLeftCell="A58">
      <selection activeCell="F85" sqref="F85"/>
      <pageMargins left="0.7" right="0.7" top="0.75" bottom="0.75" header="0.3" footer="0.3"/>
      <pageSetup paperSize="9" orientation="portrait" horizontalDpi="200" verticalDpi="200" r:id="rId13"/>
    </customSheetView>
    <customSheetView guid="{4072D443-DA78-45B7-8B3B-9393A9E3C5D3}" showPageBreaks="1">
      <selection activeCell="E71" sqref="E71"/>
      <pageMargins left="0.7" right="0.7" top="0.75" bottom="0.75" header="0.3" footer="0.3"/>
      <pageSetup paperSize="9" orientation="portrait" horizontalDpi="200" verticalDpi="200" r:id="rId14"/>
    </customSheetView>
    <customSheetView guid="{DFF639DC-5976-4622-982A-9A0FD8BAC565}" topLeftCell="A19">
      <selection activeCell="C8" sqref="C8"/>
      <pageMargins left="0.7" right="0.7" top="0.75" bottom="0.75" header="0.3" footer="0.3"/>
      <pageSetup paperSize="9" orientation="portrait" horizontalDpi="200" verticalDpi="200" r:id="rId15"/>
    </customSheetView>
    <customSheetView guid="{CDF4B3DB-E7E7-4353-8CD1-DABB628774D4}" topLeftCell="A16">
      <selection activeCell="C8" sqref="C8"/>
      <pageMargins left="0.7" right="0.7" top="0.75" bottom="0.75" header="0.3" footer="0.3"/>
      <pageSetup paperSize="9" orientation="portrait" horizontalDpi="200" verticalDpi="200" r:id="rId16"/>
    </customSheetView>
    <customSheetView guid="{E07D5291-BA7F-40C0-8F6E-05FA23EAD578}">
      <selection activeCell="E71" sqref="E71"/>
      <pageMargins left="0.7" right="0.7" top="0.75" bottom="0.75" header="0.3" footer="0.3"/>
      <pageSetup paperSize="9" orientation="portrait" horizontalDpi="200" verticalDpi="200" r:id="rId17"/>
    </customSheetView>
    <customSheetView guid="{E4E5AA6A-EA3A-4B02-A660-77A2A67A8C99}" topLeftCell="A16">
      <selection activeCell="C8" sqref="C8"/>
      <pageMargins left="0.7" right="0.7" top="0.75" bottom="0.75" header="0.3" footer="0.3"/>
      <pageSetup paperSize="9" orientation="portrait" horizontalDpi="200" verticalDpi="200" r:id="rId18"/>
    </customSheetView>
    <customSheetView guid="{66C36FAE-558E-4293-9FD1-070AC777038A}" topLeftCell="A16">
      <selection activeCell="C8" sqref="C8"/>
      <pageMargins left="0.7" right="0.7" top="0.75" bottom="0.75" header="0.3" footer="0.3"/>
      <pageSetup paperSize="9" orientation="portrait" horizontalDpi="200" verticalDpi="200" r:id="rId19"/>
    </customSheetView>
    <customSheetView guid="{8C333EEA-4158-42AF-820E-E692F00562E9}">
      <selection activeCell="E71" sqref="E71"/>
      <pageMargins left="0.7" right="0.7" top="0.75" bottom="0.75" header="0.3" footer="0.3"/>
      <pageSetup paperSize="9" orientation="portrait" horizontalDpi="200" verticalDpi="200" r:id="rId20"/>
    </customSheetView>
    <customSheetView guid="{F3030511-2F30-AC45-BDE4-7BDBB7E47546}">
      <selection activeCell="K11" sqref="K11"/>
      <pageMargins left="0.7" right="0.7" top="0.75" bottom="0.75" header="0.3" footer="0.3"/>
      <pageSetup paperSize="9" orientation="portrait" horizontalDpi="200" verticalDpi="200" r:id="rId21"/>
    </customSheetView>
  </customSheetViews>
  <pageMargins left="0.7" right="0.7" top="0.75" bottom="0.75" header="0.3" footer="0.3"/>
  <pageSetup paperSize="9" orientation="portrait" horizontalDpi="200" verticalDpi="200" r:id="rId2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0"/>
  <sheetViews>
    <sheetView workbookViewId="0">
      <selection activeCell="B7" sqref="B7"/>
    </sheetView>
  </sheetViews>
  <sheetFormatPr baseColWidth="10" defaultColWidth="11.42578125" defaultRowHeight="15"/>
  <cols>
    <col min="2" max="2" width="23.28515625" bestFit="1" customWidth="1"/>
    <col min="3" max="3" width="9.42578125" style="2" bestFit="1" customWidth="1"/>
    <col min="4" max="4" width="52.28515625" bestFit="1" customWidth="1"/>
    <col min="5" max="5" width="19.140625" style="2" bestFit="1" customWidth="1"/>
    <col min="6" max="6" width="22.140625" style="2" bestFit="1" customWidth="1"/>
    <col min="7" max="7" width="8.85546875" customWidth="1"/>
    <col min="8" max="8" width="18.85546875" customWidth="1"/>
    <col min="9" max="9" width="19.28515625" customWidth="1"/>
    <col min="10" max="10" width="20.42578125" customWidth="1"/>
    <col min="11" max="11" width="11.42578125" customWidth="1"/>
  </cols>
  <sheetData>
    <row r="1" spans="1:12" ht="30" customHeight="1">
      <c r="A1" s="34" t="s">
        <v>24</v>
      </c>
      <c r="B1" s="34" t="s">
        <v>8</v>
      </c>
      <c r="C1" s="10" t="s">
        <v>677</v>
      </c>
      <c r="D1" s="10" t="s">
        <v>1668</v>
      </c>
      <c r="E1" s="10" t="s">
        <v>9</v>
      </c>
      <c r="F1" s="10" t="s">
        <v>10</v>
      </c>
      <c r="G1" s="10" t="s">
        <v>11</v>
      </c>
      <c r="H1" s="10" t="s">
        <v>12</v>
      </c>
      <c r="I1" s="10" t="s">
        <v>51</v>
      </c>
      <c r="J1" s="10" t="s">
        <v>2463</v>
      </c>
    </row>
    <row r="2" spans="1:12">
      <c r="A2" s="7" t="s">
        <v>25</v>
      </c>
      <c r="B2" s="7" t="s">
        <v>676</v>
      </c>
      <c r="C2" s="126">
        <v>2010</v>
      </c>
      <c r="D2" s="7" t="s">
        <v>15</v>
      </c>
      <c r="E2" s="5" t="s">
        <v>20</v>
      </c>
      <c r="F2" s="5" t="s">
        <v>1546</v>
      </c>
      <c r="G2" s="5" t="s">
        <v>13</v>
      </c>
      <c r="H2" s="5" t="s">
        <v>14</v>
      </c>
      <c r="I2" s="7" t="s">
        <v>1474</v>
      </c>
      <c r="J2" s="7"/>
    </row>
    <row r="3" spans="1:12" s="68" customFormat="1">
      <c r="A3" s="7" t="s">
        <v>25</v>
      </c>
      <c r="B3" s="7" t="s">
        <v>686</v>
      </c>
      <c r="C3" s="126">
        <v>2010</v>
      </c>
      <c r="D3" s="7" t="s">
        <v>15</v>
      </c>
      <c r="E3" s="5" t="s">
        <v>2074</v>
      </c>
      <c r="F3" s="5" t="s">
        <v>1549</v>
      </c>
      <c r="G3" s="5" t="s">
        <v>13</v>
      </c>
      <c r="H3" s="5" t="s">
        <v>14</v>
      </c>
      <c r="I3" s="7" t="s">
        <v>1474</v>
      </c>
      <c r="J3" s="7"/>
    </row>
    <row r="4" spans="1:12" s="68" customFormat="1">
      <c r="A4" s="7" t="s">
        <v>25</v>
      </c>
      <c r="B4" s="7" t="s">
        <v>1479</v>
      </c>
      <c r="C4" s="126">
        <v>2010</v>
      </c>
      <c r="D4" s="7" t="s">
        <v>15</v>
      </c>
      <c r="E4" s="5" t="s">
        <v>2074</v>
      </c>
      <c r="F4" s="5" t="s">
        <v>1550</v>
      </c>
      <c r="G4" s="5" t="s">
        <v>17</v>
      </c>
      <c r="H4" s="5" t="s">
        <v>2055</v>
      </c>
      <c r="I4" s="7" t="s">
        <v>1474</v>
      </c>
      <c r="J4" s="7"/>
    </row>
    <row r="5" spans="1:12" s="37" customFormat="1">
      <c r="A5" s="7" t="s">
        <v>25</v>
      </c>
      <c r="B5" s="7" t="s">
        <v>689</v>
      </c>
      <c r="C5" s="126">
        <v>2005</v>
      </c>
      <c r="D5" s="7" t="s">
        <v>1658</v>
      </c>
      <c r="E5" s="5" t="s">
        <v>2074</v>
      </c>
      <c r="F5" s="5" t="s">
        <v>1551</v>
      </c>
      <c r="G5" s="5" t="s">
        <v>13</v>
      </c>
      <c r="H5" s="5" t="s">
        <v>14</v>
      </c>
      <c r="I5" s="7" t="s">
        <v>1474</v>
      </c>
      <c r="J5" s="7"/>
    </row>
    <row r="6" spans="1:12" s="37" customFormat="1">
      <c r="A6" s="7" t="s">
        <v>26</v>
      </c>
      <c r="B6" s="33" t="s">
        <v>32</v>
      </c>
      <c r="C6" s="126">
        <v>2007</v>
      </c>
      <c r="D6" s="7" t="s">
        <v>1675</v>
      </c>
      <c r="E6" s="5" t="s">
        <v>2074</v>
      </c>
      <c r="F6" s="5" t="s">
        <v>1500</v>
      </c>
      <c r="G6" s="5" t="s">
        <v>17</v>
      </c>
      <c r="H6" s="5" t="s">
        <v>1513</v>
      </c>
      <c r="I6" s="7" t="s">
        <v>1474</v>
      </c>
      <c r="J6" s="8"/>
    </row>
    <row r="7" spans="1:12" s="37" customFormat="1">
      <c r="A7" s="7" t="s">
        <v>1494</v>
      </c>
      <c r="B7" s="7" t="s">
        <v>1659</v>
      </c>
      <c r="C7" s="126"/>
      <c r="D7" s="7" t="s">
        <v>2447</v>
      </c>
      <c r="E7" s="5" t="s">
        <v>1512</v>
      </c>
      <c r="F7" s="5" t="s">
        <v>2056</v>
      </c>
      <c r="G7" s="5" t="s">
        <v>17</v>
      </c>
      <c r="H7" s="5" t="s">
        <v>2057</v>
      </c>
      <c r="I7" s="7" t="s">
        <v>1471</v>
      </c>
      <c r="J7" s="7"/>
    </row>
    <row r="8" spans="1:12" s="37" customFormat="1">
      <c r="A8" s="7" t="s">
        <v>25</v>
      </c>
      <c r="B8" s="7" t="s">
        <v>2108</v>
      </c>
      <c r="C8" s="126"/>
      <c r="D8" s="7" t="s">
        <v>2448</v>
      </c>
      <c r="E8" s="5" t="s">
        <v>20</v>
      </c>
      <c r="F8" s="5" t="s">
        <v>2109</v>
      </c>
      <c r="G8" s="5" t="s">
        <v>13</v>
      </c>
      <c r="H8" s="5"/>
      <c r="I8" s="7" t="s">
        <v>1475</v>
      </c>
      <c r="J8" s="8"/>
      <c r="L8" s="263"/>
    </row>
    <row r="9" spans="1:12" s="37" customFormat="1">
      <c r="A9" s="7" t="s">
        <v>25</v>
      </c>
      <c r="B9" s="33" t="s">
        <v>690</v>
      </c>
      <c r="C9" s="126" t="s">
        <v>678</v>
      </c>
      <c r="D9" s="7" t="s">
        <v>688</v>
      </c>
      <c r="E9" s="5" t="s">
        <v>20</v>
      </c>
      <c r="F9" s="5" t="s">
        <v>1545</v>
      </c>
      <c r="G9" s="5" t="s">
        <v>17</v>
      </c>
      <c r="H9" s="5" t="s">
        <v>2058</v>
      </c>
      <c r="I9" s="7" t="s">
        <v>1471</v>
      </c>
      <c r="J9" s="8"/>
    </row>
    <row r="10" spans="1:12" s="37" customFormat="1">
      <c r="A10" s="7" t="s">
        <v>26</v>
      </c>
      <c r="B10" s="7" t="s">
        <v>698</v>
      </c>
      <c r="C10" s="126">
        <v>2007</v>
      </c>
      <c r="D10" s="8" t="s">
        <v>1670</v>
      </c>
      <c r="E10" s="5" t="s">
        <v>2074</v>
      </c>
      <c r="F10" s="5" t="s">
        <v>1489</v>
      </c>
      <c r="G10" s="6" t="s">
        <v>17</v>
      </c>
      <c r="H10" s="6" t="s">
        <v>2062</v>
      </c>
      <c r="I10" s="8" t="s">
        <v>1473</v>
      </c>
      <c r="J10" s="7"/>
    </row>
    <row r="11" spans="1:12" s="37" customFormat="1">
      <c r="A11" s="7" t="s">
        <v>26</v>
      </c>
      <c r="B11" s="7" t="s">
        <v>692</v>
      </c>
      <c r="C11" s="126">
        <v>2011</v>
      </c>
      <c r="D11" s="7" t="s">
        <v>1671</v>
      </c>
      <c r="E11" s="5" t="s">
        <v>2074</v>
      </c>
      <c r="F11" s="5" t="s">
        <v>693</v>
      </c>
      <c r="G11" s="5" t="s">
        <v>17</v>
      </c>
      <c r="H11" s="5" t="s">
        <v>1482</v>
      </c>
      <c r="I11" s="7" t="s">
        <v>1473</v>
      </c>
      <c r="J11" s="7"/>
    </row>
    <row r="12" spans="1:12" s="37" customFormat="1">
      <c r="A12" s="7" t="s">
        <v>26</v>
      </c>
      <c r="B12" s="33" t="s">
        <v>692</v>
      </c>
      <c r="C12" s="126" t="s">
        <v>1505</v>
      </c>
      <c r="D12" s="7" t="s">
        <v>1680</v>
      </c>
      <c r="E12" s="5" t="s">
        <v>2074</v>
      </c>
      <c r="F12" s="5" t="s">
        <v>1514</v>
      </c>
      <c r="G12" s="5" t="s">
        <v>17</v>
      </c>
      <c r="H12" s="5" t="s">
        <v>2063</v>
      </c>
      <c r="I12" s="7" t="s">
        <v>1475</v>
      </c>
      <c r="J12" s="8"/>
    </row>
    <row r="13" spans="1:12" s="37" customFormat="1">
      <c r="A13" s="7" t="s">
        <v>26</v>
      </c>
      <c r="B13" s="7" t="s">
        <v>32</v>
      </c>
      <c r="C13" s="126">
        <v>2007</v>
      </c>
      <c r="D13" s="7" t="s">
        <v>2</v>
      </c>
      <c r="E13" s="5" t="s">
        <v>2074</v>
      </c>
      <c r="F13" s="5" t="s">
        <v>1501</v>
      </c>
      <c r="G13" s="5" t="s">
        <v>17</v>
      </c>
      <c r="H13" s="5" t="s">
        <v>2064</v>
      </c>
      <c r="I13" s="7" t="s">
        <v>1474</v>
      </c>
      <c r="J13" s="7"/>
    </row>
    <row r="14" spans="1:12" s="37" customFormat="1">
      <c r="A14" s="8" t="s">
        <v>25</v>
      </c>
      <c r="B14" s="33" t="s">
        <v>28</v>
      </c>
      <c r="C14" s="126" t="s">
        <v>1568</v>
      </c>
      <c r="D14" s="8" t="s">
        <v>1676</v>
      </c>
      <c r="E14" s="5" t="s">
        <v>2074</v>
      </c>
      <c r="F14" s="6" t="s">
        <v>1547</v>
      </c>
      <c r="G14" s="6" t="s">
        <v>13</v>
      </c>
      <c r="H14" s="6" t="s">
        <v>14</v>
      </c>
      <c r="I14" s="8" t="s">
        <v>1474</v>
      </c>
      <c r="J14" s="8"/>
      <c r="L14" s="263"/>
    </row>
    <row r="15" spans="1:12" s="37" customFormat="1">
      <c r="A15" s="7" t="s">
        <v>25</v>
      </c>
      <c r="B15" s="7" t="s">
        <v>1662</v>
      </c>
      <c r="C15" s="126">
        <v>2013</v>
      </c>
      <c r="D15" s="7" t="s">
        <v>1663</v>
      </c>
      <c r="E15" s="5" t="s">
        <v>2074</v>
      </c>
      <c r="F15" s="5" t="s">
        <v>2065</v>
      </c>
      <c r="G15" s="5" t="s">
        <v>13</v>
      </c>
      <c r="H15" s="5" t="s">
        <v>14</v>
      </c>
      <c r="I15" s="7" t="s">
        <v>1474</v>
      </c>
      <c r="J15" s="7"/>
      <c r="L15" s="263"/>
    </row>
    <row r="16" spans="1:12" s="37" customFormat="1">
      <c r="A16" s="7" t="s">
        <v>27</v>
      </c>
      <c r="B16" s="7" t="s">
        <v>29</v>
      </c>
      <c r="C16" s="126">
        <v>2009</v>
      </c>
      <c r="D16" s="7" t="s">
        <v>18</v>
      </c>
      <c r="E16" s="5" t="s">
        <v>19</v>
      </c>
      <c r="F16" s="5" t="s">
        <v>2066</v>
      </c>
      <c r="G16" s="5" t="s">
        <v>13</v>
      </c>
      <c r="H16" s="5" t="s">
        <v>14</v>
      </c>
      <c r="I16" s="7" t="s">
        <v>1474</v>
      </c>
      <c r="J16" s="8"/>
      <c r="L16" s="263"/>
    </row>
    <row r="17" spans="1:12" s="37" customFormat="1">
      <c r="A17" s="7" t="s">
        <v>27</v>
      </c>
      <c r="B17" s="7" t="s">
        <v>29</v>
      </c>
      <c r="C17" s="126">
        <v>2009</v>
      </c>
      <c r="D17" s="7" t="s">
        <v>18</v>
      </c>
      <c r="E17" s="5" t="s">
        <v>19</v>
      </c>
      <c r="F17" s="5" t="s">
        <v>1502</v>
      </c>
      <c r="G17" s="5" t="s">
        <v>13</v>
      </c>
      <c r="H17" s="5"/>
      <c r="I17" s="7" t="s">
        <v>1474</v>
      </c>
      <c r="J17" s="7"/>
      <c r="L17" s="263"/>
    </row>
    <row r="18" spans="1:12" s="37" customFormat="1">
      <c r="A18" s="7" t="s">
        <v>25</v>
      </c>
      <c r="B18" s="33" t="s">
        <v>667</v>
      </c>
      <c r="C18" s="126" t="s">
        <v>678</v>
      </c>
      <c r="D18" s="7" t="s">
        <v>18</v>
      </c>
      <c r="E18" s="5" t="s">
        <v>1512</v>
      </c>
      <c r="F18" s="5"/>
      <c r="G18" s="5"/>
      <c r="H18" s="5"/>
      <c r="I18" s="7"/>
      <c r="J18" s="7"/>
      <c r="L18" s="263"/>
    </row>
    <row r="19" spans="1:12" s="37" customFormat="1">
      <c r="A19" s="7" t="s">
        <v>26</v>
      </c>
      <c r="B19" s="7" t="s">
        <v>2094</v>
      </c>
      <c r="C19" s="126"/>
      <c r="D19" s="7" t="s">
        <v>2095</v>
      </c>
      <c r="E19" s="5" t="s">
        <v>2074</v>
      </c>
      <c r="F19" s="5" t="s">
        <v>2096</v>
      </c>
      <c r="G19" s="5" t="s">
        <v>17</v>
      </c>
      <c r="H19" s="5" t="s">
        <v>2097</v>
      </c>
      <c r="I19" s="7" t="s">
        <v>1473</v>
      </c>
      <c r="J19" s="7"/>
      <c r="L19" s="123"/>
    </row>
    <row r="20" spans="1:12" s="37" customFormat="1">
      <c r="A20" s="7" t="s">
        <v>26</v>
      </c>
      <c r="B20" s="7" t="s">
        <v>1506</v>
      </c>
      <c r="C20" s="126">
        <v>2013</v>
      </c>
      <c r="D20" s="7" t="s">
        <v>668</v>
      </c>
      <c r="E20" s="5" t="s">
        <v>2074</v>
      </c>
      <c r="F20" s="5" t="s">
        <v>1664</v>
      </c>
      <c r="G20" s="5" t="s">
        <v>17</v>
      </c>
      <c r="H20" s="5" t="s">
        <v>2071</v>
      </c>
      <c r="I20" s="7" t="s">
        <v>1474</v>
      </c>
      <c r="J20" s="7"/>
      <c r="L20" s="263"/>
    </row>
    <row r="21" spans="1:12" s="37" customFormat="1">
      <c r="A21" s="8" t="s">
        <v>25</v>
      </c>
      <c r="B21" s="3" t="s">
        <v>686</v>
      </c>
      <c r="C21" s="126">
        <v>2010</v>
      </c>
      <c r="D21" s="7" t="s">
        <v>668</v>
      </c>
      <c r="E21" s="5" t="s">
        <v>2074</v>
      </c>
      <c r="F21" s="6" t="s">
        <v>1548</v>
      </c>
      <c r="G21" s="6" t="s">
        <v>17</v>
      </c>
      <c r="H21" s="6" t="s">
        <v>2070</v>
      </c>
      <c r="I21" s="8" t="s">
        <v>1474</v>
      </c>
      <c r="J21" s="3"/>
      <c r="L21" s="263"/>
    </row>
    <row r="22" spans="1:12" s="37" customFormat="1">
      <c r="A22" s="7" t="s">
        <v>25</v>
      </c>
      <c r="B22" s="7" t="s">
        <v>2067</v>
      </c>
      <c r="C22" s="126">
        <v>2005</v>
      </c>
      <c r="D22" s="7" t="s">
        <v>668</v>
      </c>
      <c r="E22" s="5" t="s">
        <v>2074</v>
      </c>
      <c r="F22" s="5" t="s">
        <v>2068</v>
      </c>
      <c r="G22" s="5" t="s">
        <v>17</v>
      </c>
      <c r="H22" s="5" t="s">
        <v>2069</v>
      </c>
      <c r="I22" s="7" t="s">
        <v>1474</v>
      </c>
      <c r="J22" s="7"/>
      <c r="L22" s="263"/>
    </row>
    <row r="23" spans="1:12" s="37" customFormat="1">
      <c r="A23" s="7" t="s">
        <v>26</v>
      </c>
      <c r="B23" s="7" t="s">
        <v>1523</v>
      </c>
      <c r="C23" s="126">
        <v>2013</v>
      </c>
      <c r="D23" s="7" t="s">
        <v>2446</v>
      </c>
      <c r="E23" s="5" t="s">
        <v>2074</v>
      </c>
      <c r="F23" s="5" t="s">
        <v>2136</v>
      </c>
      <c r="G23" s="5" t="s">
        <v>17</v>
      </c>
      <c r="H23" s="5" t="s">
        <v>2137</v>
      </c>
      <c r="I23" s="7" t="s">
        <v>1474</v>
      </c>
      <c r="J23" s="7"/>
      <c r="K23" s="14"/>
      <c r="L23" s="263"/>
    </row>
    <row r="24" spans="1:12" s="37" customFormat="1">
      <c r="A24" s="7" t="s">
        <v>25</v>
      </c>
      <c r="B24" s="7" t="s">
        <v>1665</v>
      </c>
      <c r="C24" s="126">
        <v>2011</v>
      </c>
      <c r="D24" s="7" t="s">
        <v>1667</v>
      </c>
      <c r="E24" s="5" t="s">
        <v>20</v>
      </c>
      <c r="F24" s="5" t="s">
        <v>1666</v>
      </c>
      <c r="G24" s="5" t="s">
        <v>13</v>
      </c>
      <c r="H24" s="5"/>
      <c r="I24" s="7" t="s">
        <v>1474</v>
      </c>
      <c r="J24" s="7"/>
      <c r="K24" s="14"/>
      <c r="L24" s="123"/>
    </row>
    <row r="25" spans="1:12" s="37" customFormat="1" ht="26.25">
      <c r="A25" s="7" t="s">
        <v>26</v>
      </c>
      <c r="B25" s="7" t="s">
        <v>33</v>
      </c>
      <c r="C25" s="126">
        <v>2007</v>
      </c>
      <c r="D25" s="7" t="s">
        <v>696</v>
      </c>
      <c r="E25" s="5" t="s">
        <v>2074</v>
      </c>
      <c r="F25" s="5" t="s">
        <v>687</v>
      </c>
      <c r="G25" s="5" t="s">
        <v>13</v>
      </c>
      <c r="H25" s="5"/>
      <c r="I25" s="7" t="s">
        <v>696</v>
      </c>
      <c r="J25" s="7"/>
      <c r="K25" s="14"/>
    </row>
    <row r="26" spans="1:12" s="37" customFormat="1">
      <c r="A26" s="7" t="s">
        <v>26</v>
      </c>
      <c r="B26" s="7" t="s">
        <v>692</v>
      </c>
      <c r="C26" s="126">
        <v>2011</v>
      </c>
      <c r="D26" s="7" t="s">
        <v>2449</v>
      </c>
      <c r="E26" s="5" t="s">
        <v>2074</v>
      </c>
      <c r="F26" s="6" t="s">
        <v>701</v>
      </c>
      <c r="G26" s="5" t="s">
        <v>17</v>
      </c>
      <c r="H26" s="5" t="s">
        <v>1481</v>
      </c>
      <c r="I26" s="7" t="s">
        <v>1579</v>
      </c>
      <c r="J26" s="8"/>
      <c r="K26" s="14"/>
    </row>
    <row r="27" spans="1:12" s="37" customFormat="1">
      <c r="A27" s="125" t="s">
        <v>26</v>
      </c>
      <c r="B27" s="119" t="s">
        <v>1523</v>
      </c>
      <c r="C27" s="126">
        <v>2012</v>
      </c>
      <c r="D27" s="119" t="s">
        <v>2445</v>
      </c>
      <c r="E27" s="5" t="s">
        <v>2074</v>
      </c>
      <c r="F27" s="140" t="s">
        <v>1515</v>
      </c>
      <c r="G27" s="140" t="s">
        <v>13</v>
      </c>
      <c r="H27" s="3"/>
      <c r="I27" s="119" t="s">
        <v>1475</v>
      </c>
      <c r="J27" s="8"/>
    </row>
    <row r="28" spans="1:12" s="37" customFormat="1">
      <c r="A28" s="7" t="s">
        <v>1494</v>
      </c>
      <c r="B28" s="7" t="s">
        <v>2073</v>
      </c>
      <c r="C28" s="4">
        <v>2014</v>
      </c>
      <c r="D28" s="7" t="s">
        <v>2072</v>
      </c>
      <c r="E28" s="5" t="s">
        <v>2074</v>
      </c>
      <c r="F28" s="5" t="s">
        <v>2075</v>
      </c>
      <c r="G28" s="4" t="s">
        <v>17</v>
      </c>
      <c r="H28" s="5" t="s">
        <v>2076</v>
      </c>
      <c r="I28" s="7" t="s">
        <v>1473</v>
      </c>
      <c r="J28" s="3"/>
    </row>
    <row r="29" spans="1:12" s="37" customFormat="1">
      <c r="A29" s="7" t="s">
        <v>30</v>
      </c>
      <c r="B29" s="7" t="s">
        <v>31</v>
      </c>
      <c r="C29" s="126">
        <v>2007</v>
      </c>
      <c r="D29" s="7" t="s">
        <v>21</v>
      </c>
      <c r="E29" s="5" t="s">
        <v>20</v>
      </c>
      <c r="F29" s="5" t="s">
        <v>1483</v>
      </c>
      <c r="G29" s="5" t="s">
        <v>17</v>
      </c>
      <c r="H29" s="5" t="s">
        <v>2081</v>
      </c>
      <c r="I29" s="7" t="s">
        <v>1473</v>
      </c>
      <c r="J29" s="7"/>
    </row>
    <row r="30" spans="1:12" s="37" customFormat="1">
      <c r="A30" s="7" t="s">
        <v>25</v>
      </c>
      <c r="B30" s="7" t="s">
        <v>2132</v>
      </c>
      <c r="C30" s="126"/>
      <c r="D30" s="7" t="s">
        <v>2134</v>
      </c>
      <c r="E30" s="5" t="s">
        <v>2074</v>
      </c>
      <c r="F30" s="5" t="s">
        <v>2135</v>
      </c>
      <c r="G30" s="5" t="s">
        <v>13</v>
      </c>
      <c r="H30" s="5"/>
      <c r="I30" s="7" t="s">
        <v>1474</v>
      </c>
      <c r="J30" s="8"/>
    </row>
    <row r="31" spans="1:12" s="37" customFormat="1">
      <c r="A31" s="7" t="s">
        <v>27</v>
      </c>
      <c r="B31" s="7" t="s">
        <v>29</v>
      </c>
      <c r="C31" s="126">
        <v>2009</v>
      </c>
      <c r="D31" s="7" t="s">
        <v>2133</v>
      </c>
      <c r="E31" s="5" t="s">
        <v>2074</v>
      </c>
      <c r="F31" s="5" t="s">
        <v>306</v>
      </c>
      <c r="G31" s="5" t="s">
        <v>13</v>
      </c>
      <c r="H31" s="5"/>
      <c r="I31" s="7" t="s">
        <v>1474</v>
      </c>
      <c r="J31" s="8"/>
    </row>
    <row r="32" spans="1:12" s="37" customFormat="1">
      <c r="A32" s="7" t="s">
        <v>1516</v>
      </c>
      <c r="B32" s="7" t="s">
        <v>1517</v>
      </c>
      <c r="C32" s="126"/>
      <c r="D32" s="7" t="s">
        <v>1519</v>
      </c>
      <c r="E32" s="5" t="s">
        <v>1512</v>
      </c>
      <c r="F32" s="5">
        <v>7234400</v>
      </c>
      <c r="G32" s="3"/>
      <c r="H32" s="3"/>
      <c r="I32" s="7" t="s">
        <v>1475</v>
      </c>
      <c r="J32" s="3"/>
    </row>
    <row r="33" spans="1:12" s="37" customFormat="1">
      <c r="A33" s="7" t="s">
        <v>25</v>
      </c>
      <c r="B33" s="7" t="s">
        <v>2113</v>
      </c>
      <c r="C33" s="4"/>
      <c r="D33" s="7" t="s">
        <v>2114</v>
      </c>
      <c r="E33" s="5" t="s">
        <v>16</v>
      </c>
      <c r="F33" s="5" t="s">
        <v>2115</v>
      </c>
      <c r="G33" s="5" t="s">
        <v>13</v>
      </c>
      <c r="H33" s="3"/>
      <c r="I33" s="7" t="s">
        <v>1475</v>
      </c>
      <c r="J33" s="3"/>
    </row>
    <row r="34" spans="1:12" s="37" customFormat="1">
      <c r="A34" s="7" t="s">
        <v>25</v>
      </c>
      <c r="B34" s="7" t="s">
        <v>1660</v>
      </c>
      <c r="C34" s="126"/>
      <c r="D34" s="7" t="s">
        <v>1677</v>
      </c>
      <c r="E34" s="5" t="s">
        <v>2074</v>
      </c>
      <c r="F34" s="5" t="s">
        <v>1661</v>
      </c>
      <c r="G34" s="5" t="s">
        <v>17</v>
      </c>
      <c r="H34" s="5" t="s">
        <v>2082</v>
      </c>
      <c r="I34" s="7" t="s">
        <v>1475</v>
      </c>
      <c r="J34" s="7"/>
      <c r="L34" s="263"/>
    </row>
    <row r="35" spans="1:12" s="37" customFormat="1">
      <c r="A35" s="7" t="s">
        <v>26</v>
      </c>
      <c r="B35" s="33" t="s">
        <v>32</v>
      </c>
      <c r="C35" s="126"/>
      <c r="D35" s="7" t="s">
        <v>2077</v>
      </c>
      <c r="E35" s="5" t="s">
        <v>2074</v>
      </c>
      <c r="F35" s="5" t="s">
        <v>2078</v>
      </c>
      <c r="G35" s="5" t="s">
        <v>17</v>
      </c>
      <c r="H35" s="5" t="s">
        <v>2079</v>
      </c>
      <c r="I35" s="7" t="s">
        <v>2080</v>
      </c>
      <c r="J35" s="8"/>
      <c r="L35" s="263"/>
    </row>
    <row r="36" spans="1:12" s="37" customFormat="1">
      <c r="A36" s="7" t="s">
        <v>26</v>
      </c>
      <c r="B36" s="7" t="s">
        <v>1657</v>
      </c>
      <c r="C36" s="126">
        <v>2012</v>
      </c>
      <c r="D36" s="7" t="s">
        <v>1</v>
      </c>
      <c r="E36" s="5" t="s">
        <v>2074</v>
      </c>
      <c r="F36" s="5" t="s">
        <v>1508</v>
      </c>
      <c r="G36" s="264" t="s">
        <v>13</v>
      </c>
      <c r="H36" s="264" t="s">
        <v>22</v>
      </c>
      <c r="I36" s="7" t="s">
        <v>1475</v>
      </c>
      <c r="J36" s="7"/>
    </row>
    <row r="37" spans="1:12" s="37" customFormat="1">
      <c r="A37" s="7" t="s">
        <v>25</v>
      </c>
      <c r="B37" s="7" t="s">
        <v>2116</v>
      </c>
      <c r="C37" s="4"/>
      <c r="D37" s="7" t="s">
        <v>2117</v>
      </c>
      <c r="E37" s="5" t="s">
        <v>16</v>
      </c>
      <c r="F37" s="5" t="s">
        <v>2118</v>
      </c>
      <c r="G37" s="5" t="s">
        <v>13</v>
      </c>
      <c r="H37" s="3"/>
      <c r="I37" s="7" t="s">
        <v>1471</v>
      </c>
      <c r="J37" s="3"/>
    </row>
    <row r="38" spans="1:12" s="37" customFormat="1">
      <c r="A38" s="265" t="s">
        <v>25</v>
      </c>
      <c r="B38" s="7" t="s">
        <v>1490</v>
      </c>
      <c r="C38" s="126">
        <v>2005</v>
      </c>
      <c r="D38" s="8" t="s">
        <v>2450</v>
      </c>
      <c r="E38" s="5" t="s">
        <v>2074</v>
      </c>
      <c r="F38" s="5" t="s">
        <v>1541</v>
      </c>
      <c r="G38" s="6" t="s">
        <v>17</v>
      </c>
      <c r="H38" s="266" t="s">
        <v>1491</v>
      </c>
      <c r="I38" s="8" t="s">
        <v>1473</v>
      </c>
      <c r="J38" s="7"/>
    </row>
    <row r="39" spans="1:12" s="37" customFormat="1">
      <c r="A39" s="7" t="s">
        <v>1516</v>
      </c>
      <c r="B39" s="7" t="s">
        <v>1517</v>
      </c>
      <c r="C39" s="126"/>
      <c r="D39" s="7" t="s">
        <v>1518</v>
      </c>
      <c r="E39" s="5" t="s">
        <v>1512</v>
      </c>
      <c r="F39" s="5">
        <v>8137492</v>
      </c>
      <c r="G39" s="4" t="s">
        <v>17</v>
      </c>
      <c r="H39" s="4" t="s">
        <v>2083</v>
      </c>
      <c r="I39" s="7" t="s">
        <v>1475</v>
      </c>
      <c r="J39" s="3"/>
      <c r="L39" s="263"/>
    </row>
    <row r="40" spans="1:12" s="37" customFormat="1">
      <c r="A40" s="120" t="s">
        <v>26</v>
      </c>
      <c r="B40" s="120" t="s">
        <v>1523</v>
      </c>
      <c r="C40" s="4"/>
      <c r="D40" s="120" t="s">
        <v>2129</v>
      </c>
      <c r="E40" s="5" t="s">
        <v>2074</v>
      </c>
      <c r="F40" s="156" t="s">
        <v>2130</v>
      </c>
      <c r="G40" s="154" t="s">
        <v>13</v>
      </c>
      <c r="H40" s="155" t="s">
        <v>2131</v>
      </c>
      <c r="I40" s="120" t="s">
        <v>2128</v>
      </c>
      <c r="J40" s="235"/>
    </row>
    <row r="41" spans="1:12" s="37" customFormat="1">
      <c r="A41" s="7" t="s">
        <v>26</v>
      </c>
      <c r="B41" s="7" t="s">
        <v>33</v>
      </c>
      <c r="C41" s="126" t="s">
        <v>1504</v>
      </c>
      <c r="D41" s="7" t="s">
        <v>2459</v>
      </c>
      <c r="E41" s="5" t="s">
        <v>2074</v>
      </c>
      <c r="F41" s="5" t="s">
        <v>1477</v>
      </c>
      <c r="G41" s="5" t="s">
        <v>13</v>
      </c>
      <c r="H41" s="5"/>
      <c r="I41" s="120" t="s">
        <v>1472</v>
      </c>
      <c r="J41" s="7"/>
    </row>
    <row r="42" spans="1:12" s="37" customFormat="1">
      <c r="A42" s="7" t="s">
        <v>1494</v>
      </c>
      <c r="B42" s="7" t="s">
        <v>2084</v>
      </c>
      <c r="C42" s="126">
        <v>2014</v>
      </c>
      <c r="D42" s="7" t="s">
        <v>1503</v>
      </c>
      <c r="E42" s="5" t="s">
        <v>2074</v>
      </c>
      <c r="F42" s="5" t="s">
        <v>2085</v>
      </c>
      <c r="G42" s="5" t="s">
        <v>17</v>
      </c>
      <c r="H42" s="5" t="s">
        <v>2086</v>
      </c>
      <c r="I42" s="120" t="s">
        <v>1474</v>
      </c>
      <c r="J42" s="7"/>
    </row>
    <row r="43" spans="1:12" s="37" customFormat="1">
      <c r="A43" s="7" t="s">
        <v>1494</v>
      </c>
      <c r="B43" s="7" t="s">
        <v>2110</v>
      </c>
      <c r="C43" s="4"/>
      <c r="D43" s="7" t="s">
        <v>2111</v>
      </c>
      <c r="E43" s="5" t="s">
        <v>2074</v>
      </c>
      <c r="F43" s="5" t="s">
        <v>2112</v>
      </c>
      <c r="G43" s="5" t="s">
        <v>17</v>
      </c>
      <c r="H43" s="3"/>
      <c r="I43" s="120" t="s">
        <v>1475</v>
      </c>
      <c r="J43" s="3"/>
      <c r="K43" s="267"/>
      <c r="L43" s="268"/>
    </row>
    <row r="44" spans="1:12" s="37" customFormat="1">
      <c r="A44" s="7" t="s">
        <v>1494</v>
      </c>
      <c r="B44" s="7" t="s">
        <v>2125</v>
      </c>
      <c r="C44" s="4"/>
      <c r="D44" s="7" t="s">
        <v>2126</v>
      </c>
      <c r="E44" s="5" t="s">
        <v>2074</v>
      </c>
      <c r="F44" s="5" t="s">
        <v>2127</v>
      </c>
      <c r="G44" s="5" t="s">
        <v>17</v>
      </c>
      <c r="H44" s="3"/>
      <c r="I44" s="7" t="s">
        <v>2128</v>
      </c>
      <c r="J44" s="3"/>
      <c r="K44" s="14"/>
    </row>
    <row r="45" spans="1:12" s="37" customFormat="1">
      <c r="A45" s="7" t="s">
        <v>26</v>
      </c>
      <c r="B45" s="7" t="s">
        <v>1573</v>
      </c>
      <c r="C45" s="126">
        <v>2013</v>
      </c>
      <c r="D45" s="7" t="s">
        <v>2462</v>
      </c>
      <c r="E45" s="5" t="s">
        <v>2074</v>
      </c>
      <c r="F45" s="5" t="s">
        <v>2087</v>
      </c>
      <c r="G45" s="5" t="s">
        <v>17</v>
      </c>
      <c r="H45" s="5" t="s">
        <v>2088</v>
      </c>
      <c r="I45" s="7" t="s">
        <v>1472</v>
      </c>
      <c r="J45" s="8"/>
    </row>
    <row r="46" spans="1:12" s="37" customFormat="1">
      <c r="A46" s="7" t="s">
        <v>25</v>
      </c>
      <c r="B46" s="7" t="s">
        <v>2102</v>
      </c>
      <c r="C46" s="126"/>
      <c r="D46" s="7" t="s">
        <v>2103</v>
      </c>
      <c r="E46" s="5" t="s">
        <v>20</v>
      </c>
      <c r="F46" s="5" t="s">
        <v>2104</v>
      </c>
      <c r="G46" s="5" t="s">
        <v>13</v>
      </c>
      <c r="H46" s="5"/>
      <c r="I46" s="7" t="s">
        <v>2105</v>
      </c>
      <c r="J46" s="7"/>
    </row>
    <row r="47" spans="1:12" s="37" customFormat="1">
      <c r="A47" s="7" t="s">
        <v>1476</v>
      </c>
      <c r="B47" s="7" t="s">
        <v>1572</v>
      </c>
      <c r="C47" s="126">
        <v>2013</v>
      </c>
      <c r="D47" s="7" t="s">
        <v>2457</v>
      </c>
      <c r="E47" s="5" t="s">
        <v>20</v>
      </c>
      <c r="F47" s="5" t="s">
        <v>2089</v>
      </c>
      <c r="G47" s="5" t="s">
        <v>17</v>
      </c>
      <c r="H47" s="5" t="s">
        <v>2090</v>
      </c>
      <c r="I47" s="7" t="s">
        <v>1652</v>
      </c>
      <c r="J47" s="7"/>
      <c r="L47" s="263"/>
    </row>
    <row r="48" spans="1:12" s="37" customFormat="1">
      <c r="A48" s="7" t="s">
        <v>25</v>
      </c>
      <c r="B48" s="7" t="s">
        <v>691</v>
      </c>
      <c r="C48" s="126"/>
      <c r="D48" s="7" t="s">
        <v>2458</v>
      </c>
      <c r="E48" s="5" t="s">
        <v>16</v>
      </c>
      <c r="F48" s="5"/>
      <c r="G48" s="5" t="s">
        <v>13</v>
      </c>
      <c r="H48" s="5"/>
      <c r="I48" s="7" t="s">
        <v>1474</v>
      </c>
      <c r="J48" s="7"/>
    </row>
    <row r="49" spans="1:12" s="37" customFormat="1">
      <c r="A49" s="7" t="s">
        <v>1494</v>
      </c>
      <c r="B49" s="7" t="s">
        <v>2073</v>
      </c>
      <c r="C49" s="4">
        <v>2014</v>
      </c>
      <c r="D49" s="7" t="s">
        <v>2119</v>
      </c>
      <c r="E49" s="5" t="s">
        <v>2074</v>
      </c>
      <c r="F49" s="4"/>
      <c r="G49" s="5" t="s">
        <v>17</v>
      </c>
      <c r="H49" s="3"/>
      <c r="I49" s="7" t="s">
        <v>2119</v>
      </c>
      <c r="J49" s="3"/>
      <c r="L49" s="124"/>
    </row>
    <row r="50" spans="1:12" s="37" customFormat="1">
      <c r="A50" s="7" t="s">
        <v>26</v>
      </c>
      <c r="B50" s="30">
        <v>1710</v>
      </c>
      <c r="C50" s="4"/>
      <c r="D50" s="7" t="s">
        <v>2120</v>
      </c>
      <c r="E50" s="5" t="s">
        <v>2074</v>
      </c>
      <c r="F50" s="5" t="s">
        <v>2121</v>
      </c>
      <c r="G50" s="5" t="s">
        <v>13</v>
      </c>
      <c r="H50" s="3"/>
      <c r="I50" s="7" t="s">
        <v>2119</v>
      </c>
      <c r="J50" s="3"/>
    </row>
    <row r="51" spans="1:12" s="37" customFormat="1">
      <c r="A51" s="7" t="s">
        <v>25</v>
      </c>
      <c r="B51" s="7" t="s">
        <v>2122</v>
      </c>
      <c r="C51" s="4"/>
      <c r="D51" s="7" t="s">
        <v>2123</v>
      </c>
      <c r="E51" s="5" t="s">
        <v>2074</v>
      </c>
      <c r="F51" s="5" t="s">
        <v>2124</v>
      </c>
      <c r="G51" s="5" t="s">
        <v>13</v>
      </c>
      <c r="H51" s="3"/>
      <c r="I51" s="7" t="s">
        <v>2119</v>
      </c>
      <c r="J51" s="3"/>
      <c r="L51" s="263"/>
    </row>
    <row r="52" spans="1:12" s="37" customFormat="1">
      <c r="A52" s="7" t="s">
        <v>26</v>
      </c>
      <c r="B52" s="7" t="s">
        <v>1523</v>
      </c>
      <c r="C52" s="126">
        <v>2013</v>
      </c>
      <c r="D52" s="7" t="s">
        <v>34</v>
      </c>
      <c r="E52" s="5" t="s">
        <v>2074</v>
      </c>
      <c r="F52" s="6" t="s">
        <v>2442</v>
      </c>
      <c r="G52" s="5"/>
      <c r="H52" s="5"/>
      <c r="I52" s="7" t="s">
        <v>1473</v>
      </c>
      <c r="J52" s="8"/>
      <c r="L52" s="263"/>
    </row>
    <row r="53" spans="1:12" s="37" customFormat="1" ht="26.25">
      <c r="A53" s="7" t="s">
        <v>26</v>
      </c>
      <c r="B53" s="7" t="s">
        <v>692</v>
      </c>
      <c r="C53" s="126">
        <v>2011</v>
      </c>
      <c r="D53" s="7" t="s">
        <v>2451</v>
      </c>
      <c r="E53" s="5" t="s">
        <v>2074</v>
      </c>
      <c r="F53" s="6" t="s">
        <v>694</v>
      </c>
      <c r="G53" s="5" t="s">
        <v>17</v>
      </c>
      <c r="H53" s="5" t="s">
        <v>695</v>
      </c>
      <c r="I53" s="7" t="s">
        <v>1471</v>
      </c>
      <c r="J53" s="8"/>
      <c r="L53" s="263"/>
    </row>
    <row r="54" spans="1:12" s="37" customFormat="1" ht="26.25">
      <c r="A54" s="7" t="s">
        <v>25</v>
      </c>
      <c r="B54" s="7" t="s">
        <v>2464</v>
      </c>
      <c r="C54" s="126"/>
      <c r="D54" s="7" t="s">
        <v>2465</v>
      </c>
      <c r="E54" s="5" t="s">
        <v>20</v>
      </c>
      <c r="F54" s="6" t="s">
        <v>2466</v>
      </c>
      <c r="G54" s="5"/>
      <c r="H54" s="5"/>
      <c r="I54" s="7"/>
      <c r="J54" s="8"/>
      <c r="L54" s="263"/>
    </row>
    <row r="55" spans="1:12" s="37" customFormat="1" ht="26.25">
      <c r="A55" s="7" t="s">
        <v>25</v>
      </c>
      <c r="B55" s="7" t="s">
        <v>676</v>
      </c>
      <c r="C55" s="126">
        <v>2011</v>
      </c>
      <c r="D55" s="7" t="s">
        <v>2456</v>
      </c>
      <c r="E55" s="5" t="s">
        <v>20</v>
      </c>
      <c r="F55" s="5" t="s">
        <v>1535</v>
      </c>
      <c r="G55" s="5" t="s">
        <v>17</v>
      </c>
      <c r="H55" s="5" t="s">
        <v>1484</v>
      </c>
      <c r="I55" s="7" t="s">
        <v>1473</v>
      </c>
      <c r="J55" s="7"/>
      <c r="L55" s="263"/>
    </row>
    <row r="56" spans="1:12" s="37" customFormat="1">
      <c r="A56" s="7" t="s">
        <v>25</v>
      </c>
      <c r="B56" s="7" t="s">
        <v>1572</v>
      </c>
      <c r="C56" s="4">
        <v>2013</v>
      </c>
      <c r="D56" s="7" t="s">
        <v>2452</v>
      </c>
      <c r="E56" s="5" t="s">
        <v>20</v>
      </c>
      <c r="F56" s="5" t="s">
        <v>1575</v>
      </c>
      <c r="G56" s="5" t="s">
        <v>17</v>
      </c>
      <c r="H56" s="5" t="s">
        <v>1576</v>
      </c>
      <c r="I56" s="7" t="s">
        <v>1473</v>
      </c>
      <c r="J56" s="3"/>
    </row>
    <row r="57" spans="1:12" s="68" customFormat="1">
      <c r="A57" s="8" t="s">
        <v>25</v>
      </c>
      <c r="B57" s="33" t="s">
        <v>1485</v>
      </c>
      <c r="C57" s="126" t="s">
        <v>1505</v>
      </c>
      <c r="D57" s="7" t="s">
        <v>2453</v>
      </c>
      <c r="E57" s="5" t="s">
        <v>20</v>
      </c>
      <c r="F57" s="6" t="s">
        <v>1536</v>
      </c>
      <c r="G57" s="6" t="s">
        <v>17</v>
      </c>
      <c r="H57" s="6" t="s">
        <v>1486</v>
      </c>
      <c r="I57" s="8" t="s">
        <v>1473</v>
      </c>
      <c r="J57" s="7"/>
      <c r="L57" s="123"/>
    </row>
    <row r="58" spans="1:12" s="68" customFormat="1">
      <c r="A58" s="8" t="s">
        <v>25</v>
      </c>
      <c r="B58" s="33" t="s">
        <v>667</v>
      </c>
      <c r="C58" s="126" t="s">
        <v>678</v>
      </c>
      <c r="D58" s="7" t="s">
        <v>2454</v>
      </c>
      <c r="E58" s="5" t="s">
        <v>2074</v>
      </c>
      <c r="F58" s="6" t="s">
        <v>1537</v>
      </c>
      <c r="G58" s="6" t="s">
        <v>17</v>
      </c>
      <c r="H58" s="6" t="s">
        <v>1487</v>
      </c>
      <c r="I58" s="8" t="s">
        <v>1473</v>
      </c>
      <c r="J58" s="7"/>
    </row>
    <row r="59" spans="1:12">
      <c r="A59" s="7" t="s">
        <v>25</v>
      </c>
      <c r="B59" s="7" t="s">
        <v>666</v>
      </c>
      <c r="C59" s="126">
        <v>2008</v>
      </c>
      <c r="D59" s="7" t="s">
        <v>2455</v>
      </c>
      <c r="E59" s="5" t="s">
        <v>2074</v>
      </c>
      <c r="F59" s="5" t="s">
        <v>1538</v>
      </c>
      <c r="G59" s="5" t="s">
        <v>17</v>
      </c>
      <c r="H59" s="5" t="s">
        <v>1488</v>
      </c>
      <c r="I59" s="7" t="s">
        <v>1473</v>
      </c>
      <c r="J59" s="7"/>
    </row>
    <row r="60" spans="1:12">
      <c r="A60" s="7" t="s">
        <v>25</v>
      </c>
      <c r="B60" s="7" t="s">
        <v>666</v>
      </c>
      <c r="C60" s="126">
        <v>2008</v>
      </c>
      <c r="D60" s="7" t="s">
        <v>2452</v>
      </c>
      <c r="E60" s="5" t="s">
        <v>2074</v>
      </c>
      <c r="F60" s="5" t="s">
        <v>1539</v>
      </c>
      <c r="G60" s="5" t="s">
        <v>17</v>
      </c>
      <c r="H60" s="5"/>
      <c r="I60" s="7" t="s">
        <v>1473</v>
      </c>
      <c r="J60" s="7"/>
    </row>
    <row r="61" spans="1:12" s="68" customFormat="1">
      <c r="A61" s="7" t="s">
        <v>1476</v>
      </c>
      <c r="B61" s="7" t="s">
        <v>2067</v>
      </c>
      <c r="C61" s="126">
        <v>2005</v>
      </c>
      <c r="D61" s="151" t="s">
        <v>2452</v>
      </c>
      <c r="E61" s="5" t="s">
        <v>2074</v>
      </c>
      <c r="F61" s="6" t="s">
        <v>2443</v>
      </c>
      <c r="G61" s="5"/>
      <c r="H61" s="5"/>
      <c r="I61" s="7" t="s">
        <v>2444</v>
      </c>
      <c r="J61" s="8"/>
    </row>
    <row r="62" spans="1:12" ht="26.25">
      <c r="A62" s="7" t="s">
        <v>25</v>
      </c>
      <c r="B62" s="7" t="s">
        <v>2091</v>
      </c>
      <c r="C62" s="126">
        <v>2014</v>
      </c>
      <c r="D62" s="7" t="s">
        <v>2456</v>
      </c>
      <c r="E62" s="5" t="s">
        <v>20</v>
      </c>
      <c r="F62" s="5" t="s">
        <v>2092</v>
      </c>
      <c r="G62" s="5" t="s">
        <v>17</v>
      </c>
      <c r="H62" s="5" t="s">
        <v>2093</v>
      </c>
      <c r="I62" s="7" t="s">
        <v>1473</v>
      </c>
      <c r="J62" s="8"/>
    </row>
    <row r="63" spans="1:12" s="68" customFormat="1">
      <c r="A63" s="7" t="s">
        <v>25</v>
      </c>
      <c r="B63" s="7" t="s">
        <v>2460</v>
      </c>
      <c r="C63" s="126"/>
      <c r="D63" s="151" t="s">
        <v>2452</v>
      </c>
      <c r="E63" s="5" t="s">
        <v>16</v>
      </c>
      <c r="F63" s="5" t="s">
        <v>2461</v>
      </c>
      <c r="G63" s="5"/>
      <c r="H63" s="5"/>
      <c r="I63" s="7"/>
      <c r="J63" s="8"/>
    </row>
    <row r="64" spans="1:12" s="68" customFormat="1">
      <c r="A64" s="7" t="s">
        <v>26</v>
      </c>
      <c r="B64" s="7" t="s">
        <v>33</v>
      </c>
      <c r="C64" s="126">
        <v>2007</v>
      </c>
      <c r="D64" s="151" t="s">
        <v>2452</v>
      </c>
      <c r="E64" s="5" t="s">
        <v>2074</v>
      </c>
      <c r="F64" s="5" t="s">
        <v>2467</v>
      </c>
      <c r="G64" s="5"/>
      <c r="H64" s="5"/>
      <c r="I64" s="7"/>
      <c r="J64" s="8"/>
    </row>
    <row r="65" spans="1:10" s="141" customFormat="1">
      <c r="A65" s="7" t="s">
        <v>25</v>
      </c>
      <c r="B65" s="7" t="s">
        <v>1509</v>
      </c>
      <c r="C65" s="126">
        <v>2008</v>
      </c>
      <c r="D65" s="7" t="s">
        <v>669</v>
      </c>
      <c r="E65" s="5" t="s">
        <v>2074</v>
      </c>
      <c r="F65" s="5" t="s">
        <v>1543</v>
      </c>
      <c r="G65" s="5" t="s">
        <v>17</v>
      </c>
      <c r="H65" s="5" t="s">
        <v>695</v>
      </c>
      <c r="I65" s="7" t="s">
        <v>1471</v>
      </c>
      <c r="J65" s="7"/>
    </row>
    <row r="66" spans="1:10" s="68" customFormat="1" ht="26.25">
      <c r="A66" s="7" t="s">
        <v>1510</v>
      </c>
      <c r="B66" s="7" t="s">
        <v>1511</v>
      </c>
      <c r="C66" s="126">
        <v>2011</v>
      </c>
      <c r="D66" s="7" t="s">
        <v>669</v>
      </c>
      <c r="E66" s="5" t="s">
        <v>1512</v>
      </c>
      <c r="F66" s="5" t="s">
        <v>1544</v>
      </c>
      <c r="G66" s="5"/>
      <c r="H66" s="5" t="s">
        <v>1513</v>
      </c>
      <c r="I66" s="7" t="s">
        <v>1471</v>
      </c>
      <c r="J66" s="7"/>
    </row>
    <row r="67" spans="1:10" s="141" customFormat="1">
      <c r="A67" s="8" t="s">
        <v>26</v>
      </c>
      <c r="B67" s="33" t="s">
        <v>33</v>
      </c>
      <c r="C67" s="126" t="s">
        <v>1504</v>
      </c>
      <c r="D67" s="8" t="s">
        <v>1674</v>
      </c>
      <c r="E67" s="5" t="s">
        <v>2074</v>
      </c>
      <c r="F67" s="6" t="s">
        <v>699</v>
      </c>
      <c r="G67" s="6" t="s">
        <v>17</v>
      </c>
      <c r="H67" s="6"/>
      <c r="I67" s="8" t="s">
        <v>1473</v>
      </c>
      <c r="J67" s="7"/>
    </row>
    <row r="68" spans="1:10" s="138" customFormat="1">
      <c r="A68" s="7" t="s">
        <v>25</v>
      </c>
      <c r="B68" s="33" t="s">
        <v>1479</v>
      </c>
      <c r="C68" s="126" t="s">
        <v>678</v>
      </c>
      <c r="D68" s="8" t="s">
        <v>1674</v>
      </c>
      <c r="E68" s="5" t="s">
        <v>2074</v>
      </c>
      <c r="F68" s="5" t="s">
        <v>1542</v>
      </c>
      <c r="G68" s="5" t="s">
        <v>17</v>
      </c>
      <c r="H68" s="5" t="s">
        <v>1480</v>
      </c>
      <c r="I68" s="7" t="s">
        <v>1473</v>
      </c>
      <c r="J68" s="8"/>
    </row>
    <row r="69" spans="1:10" s="68" customFormat="1">
      <c r="A69" s="7" t="s">
        <v>26</v>
      </c>
      <c r="B69" s="7" t="s">
        <v>1655</v>
      </c>
      <c r="C69" s="126">
        <v>2011</v>
      </c>
      <c r="D69" s="7" t="s">
        <v>1678</v>
      </c>
      <c r="E69" s="5" t="s">
        <v>2074</v>
      </c>
      <c r="F69" s="5" t="s">
        <v>1656</v>
      </c>
      <c r="G69" s="5" t="s">
        <v>13</v>
      </c>
      <c r="H69" s="5"/>
      <c r="I69" s="7" t="s">
        <v>1473</v>
      </c>
      <c r="J69" s="7"/>
    </row>
    <row r="70" spans="1:10" s="141" customFormat="1">
      <c r="A70" s="7" t="s">
        <v>30</v>
      </c>
      <c r="B70" s="7" t="s">
        <v>31</v>
      </c>
      <c r="C70" s="126">
        <v>2007</v>
      </c>
      <c r="D70" s="8" t="s">
        <v>2441</v>
      </c>
      <c r="E70" s="5" t="s">
        <v>20</v>
      </c>
      <c r="F70" s="6" t="s">
        <v>700</v>
      </c>
      <c r="G70" s="6" t="s">
        <v>13</v>
      </c>
      <c r="H70" s="6" t="s">
        <v>1653</v>
      </c>
      <c r="I70" s="8" t="s">
        <v>1473</v>
      </c>
      <c r="J70" s="8"/>
    </row>
    <row r="71" spans="1:10" s="68" customFormat="1">
      <c r="A71" s="151" t="s">
        <v>25</v>
      </c>
      <c r="B71" s="151" t="s">
        <v>691</v>
      </c>
      <c r="C71" s="152"/>
      <c r="D71" s="151" t="s">
        <v>1679</v>
      </c>
      <c r="E71" s="153" t="s">
        <v>16</v>
      </c>
      <c r="F71" s="153"/>
      <c r="G71" s="153" t="s">
        <v>13</v>
      </c>
      <c r="H71" s="153"/>
      <c r="I71" s="151" t="s">
        <v>1473</v>
      </c>
      <c r="J71" s="151"/>
    </row>
    <row r="72" spans="1:10" s="138" customFormat="1">
      <c r="A72" s="7" t="s">
        <v>25</v>
      </c>
      <c r="B72" s="33" t="s">
        <v>697</v>
      </c>
      <c r="C72" s="126" t="s">
        <v>1567</v>
      </c>
      <c r="D72" s="7" t="s">
        <v>1669</v>
      </c>
      <c r="E72" s="5" t="s">
        <v>2074</v>
      </c>
      <c r="F72" s="5" t="s">
        <v>1540</v>
      </c>
      <c r="G72" s="5" t="s">
        <v>17</v>
      </c>
      <c r="H72" s="5" t="s">
        <v>1493</v>
      </c>
      <c r="I72" s="7" t="s">
        <v>1473</v>
      </c>
      <c r="J72" s="7"/>
    </row>
    <row r="73" spans="1:10" s="68" customFormat="1">
      <c r="A73" s="7" t="s">
        <v>1494</v>
      </c>
      <c r="B73" s="7" t="s">
        <v>1495</v>
      </c>
      <c r="C73" s="126"/>
      <c r="D73" s="7" t="s">
        <v>2101</v>
      </c>
      <c r="E73" s="5" t="s">
        <v>2074</v>
      </c>
      <c r="F73" s="5">
        <v>7318339</v>
      </c>
      <c r="G73" s="5" t="s">
        <v>17</v>
      </c>
      <c r="H73" s="5" t="s">
        <v>1499</v>
      </c>
      <c r="I73" s="7" t="s">
        <v>1473</v>
      </c>
      <c r="J73" s="8"/>
    </row>
    <row r="74" spans="1:10" s="138" customFormat="1">
      <c r="A74" s="7" t="s">
        <v>26</v>
      </c>
      <c r="B74" s="7" t="s">
        <v>1506</v>
      </c>
      <c r="C74" s="126">
        <v>2012</v>
      </c>
      <c r="D74" s="7" t="s">
        <v>1673</v>
      </c>
      <c r="E74" s="5" t="s">
        <v>2074</v>
      </c>
      <c r="F74" s="5" t="s">
        <v>1507</v>
      </c>
      <c r="G74" s="5" t="s">
        <v>17</v>
      </c>
      <c r="H74" s="5" t="s">
        <v>1574</v>
      </c>
      <c r="I74" s="7" t="s">
        <v>1579</v>
      </c>
      <c r="J74" s="7"/>
    </row>
    <row r="75" spans="1:10" s="138" customFormat="1">
      <c r="A75" s="151" t="s">
        <v>1571</v>
      </c>
      <c r="B75" s="151" t="s">
        <v>1523</v>
      </c>
      <c r="C75" s="105">
        <v>2013</v>
      </c>
      <c r="D75" s="151" t="s">
        <v>2440</v>
      </c>
      <c r="E75" s="5" t="s">
        <v>2074</v>
      </c>
      <c r="F75" s="153" t="s">
        <v>1577</v>
      </c>
      <c r="G75" s="153" t="s">
        <v>17</v>
      </c>
      <c r="H75" s="153" t="s">
        <v>1578</v>
      </c>
      <c r="I75" s="151" t="s">
        <v>1579</v>
      </c>
      <c r="J75" s="48"/>
    </row>
    <row r="76" spans="1:10" s="141" customFormat="1">
      <c r="A76" s="7" t="s">
        <v>26</v>
      </c>
      <c r="B76" s="7" t="s">
        <v>692</v>
      </c>
      <c r="C76" s="126">
        <v>2014</v>
      </c>
      <c r="D76" s="7" t="s">
        <v>1672</v>
      </c>
      <c r="E76" s="5" t="s">
        <v>2074</v>
      </c>
      <c r="F76" s="5" t="s">
        <v>1950</v>
      </c>
      <c r="G76" s="5" t="s">
        <v>17</v>
      </c>
      <c r="H76" s="5" t="s">
        <v>1492</v>
      </c>
      <c r="I76" s="7" t="s">
        <v>1473</v>
      </c>
      <c r="J76" s="8"/>
    </row>
    <row r="77" spans="1:10" s="141" customFormat="1" ht="26.25">
      <c r="A77" s="7" t="s">
        <v>25</v>
      </c>
      <c r="B77" s="7" t="s">
        <v>2091</v>
      </c>
      <c r="C77" s="126">
        <v>2014</v>
      </c>
      <c r="D77" s="7" t="s">
        <v>2098</v>
      </c>
      <c r="E77" s="5" t="s">
        <v>20</v>
      </c>
      <c r="F77" s="5" t="s">
        <v>2099</v>
      </c>
      <c r="G77" s="5" t="s">
        <v>17</v>
      </c>
      <c r="H77" s="5" t="s">
        <v>2100</v>
      </c>
      <c r="I77" s="7" t="s">
        <v>1473</v>
      </c>
      <c r="J77" s="7"/>
    </row>
    <row r="78" spans="1:10" s="68" customFormat="1">
      <c r="A78" s="8" t="s">
        <v>25</v>
      </c>
      <c r="B78" s="7" t="s">
        <v>2059</v>
      </c>
      <c r="C78" s="126"/>
      <c r="D78" s="8" t="s">
        <v>2060</v>
      </c>
      <c r="E78" s="5" t="s">
        <v>2074</v>
      </c>
      <c r="F78" s="6" t="s">
        <v>2061</v>
      </c>
      <c r="G78" s="6" t="s">
        <v>13</v>
      </c>
      <c r="H78" s="6" t="s">
        <v>14</v>
      </c>
      <c r="I78" s="7" t="s">
        <v>1654</v>
      </c>
      <c r="J78" s="7"/>
    </row>
    <row r="79" spans="1:10" s="68" customFormat="1">
      <c r="A79" s="7" t="s">
        <v>1494</v>
      </c>
      <c r="B79" s="7" t="s">
        <v>2106</v>
      </c>
      <c r="C79" s="126">
        <v>2014</v>
      </c>
      <c r="D79" s="7" t="s">
        <v>1654</v>
      </c>
      <c r="E79" s="5" t="s">
        <v>1512</v>
      </c>
      <c r="F79" s="5" t="s">
        <v>2107</v>
      </c>
      <c r="G79" s="5" t="s">
        <v>17</v>
      </c>
      <c r="H79" s="5"/>
      <c r="I79" s="7" t="s">
        <v>1473</v>
      </c>
      <c r="J79" s="7"/>
    </row>
    <row r="80" spans="1:10" s="68" customFormat="1">
      <c r="A80" s="7" t="s">
        <v>1494</v>
      </c>
      <c r="B80" s="7" t="s">
        <v>1495</v>
      </c>
      <c r="C80" s="126"/>
      <c r="D80" s="7" t="s">
        <v>1498</v>
      </c>
      <c r="E80" s="5" t="s">
        <v>2074</v>
      </c>
      <c r="F80" s="5" t="s">
        <v>1496</v>
      </c>
      <c r="G80" s="5" t="s">
        <v>17</v>
      </c>
      <c r="H80" s="5" t="s">
        <v>1497</v>
      </c>
      <c r="I80" s="7" t="s">
        <v>1473</v>
      </c>
      <c r="J80" s="8"/>
    </row>
  </sheetData>
  <autoFilter ref="A1:K80"/>
  <sortState ref="A2:J79">
    <sortCondition ref="D2:D79"/>
  </sortState>
  <customSheetViews>
    <customSheetView guid="{DA4B9373-C53A-4E6A-AFD9-F55AE6D87B9D}" fitToPage="1" showAutoFilter="1">
      <selection activeCell="B7" sqref="B7"/>
      <pageMargins left="0.31496062992125984" right="0.23622047244094491" top="0.27559055118110237" bottom="0.31496062992125984" header="0.31496062992125984" footer="0.31496062992125984"/>
      <printOptions horizontalCentered="1"/>
      <pageSetup scale="10" fitToHeight="2" orientation="landscape" r:id="rId1"/>
      <autoFilter ref="A1:K80"/>
    </customSheetView>
    <customSheetView guid="{5E41707D-1324-4DFD-A7E3-8A944A0FFD58}" showPageBreaks="1" fitToPage="1" topLeftCell="A25">
      <selection activeCell="A67" sqref="A67"/>
      <pageMargins left="0.23622047244094491" right="0.23622047244094491" top="0.74803149606299213" bottom="0.74803149606299213" header="0.31496062992125984" footer="0.31496062992125984"/>
      <pageSetup scale="10" fitToHeight="4" orientation="landscape" r:id="rId2"/>
    </customSheetView>
    <customSheetView guid="{A8396CFC-947A-4E60-B808-C92CF51A0069}" fitToPage="1" printArea="1" showAutoFilter="1" topLeftCell="WYA1">
      <selection activeCell="WYA1" sqref="WYA1"/>
      <pageMargins left="0.31496062992125984" right="0.23622047244094491" top="0.27559055118110237" bottom="0.31496062992125984" header="0.31496062992125984" footer="0.31496062992125984"/>
      <printOptions horizontalCentered="1"/>
      <pageSetup scale="10" fitToHeight="2" orientation="landscape" r:id="rId3"/>
      <autoFilter ref="A1:K80"/>
    </customSheetView>
    <customSheetView guid="{AFD23C3A-65F7-4550-8E3E-057AD0ED6F97}" showPageBreaks="1" fitToPage="1">
      <selection activeCell="D75" sqref="D75"/>
      <pageMargins left="0.23622047244094491" right="0.23622047244094491" top="0.74803149606299213" bottom="0.74803149606299213" header="0.31496062992125984" footer="0.31496062992125984"/>
      <pageSetup scale="58" fitToHeight="4" orientation="landscape" r:id="rId4"/>
    </customSheetView>
    <customSheetView guid="{0DA26C4B-E4B0-4BFA-8D29-6A2E2A4FE796}" topLeftCell="A13">
      <selection activeCell="E14" sqref="E14"/>
      <pageMargins left="0.23622047244094491" right="0.23622047244094491" top="0.74803149606299213" bottom="0.74803149606299213" header="0.31496062992125984" footer="0.31496062992125984"/>
      <pageSetup scale="70" orientation="landscape" r:id="rId5"/>
    </customSheetView>
    <customSheetView guid="{2D464449-1789-4BF3-AD1A-1A3861EBE708}" topLeftCell="A14">
      <selection activeCell="I25" sqref="I25"/>
      <pageMargins left="0.7" right="0.7" top="0.75" bottom="0.75" header="0.3" footer="0.3"/>
    </customSheetView>
    <customSheetView guid="{3E30000A-332C-4248-825F-930D55FD1A0B}" showAutoFilter="1" topLeftCell="D41">
      <selection activeCell="I41" sqref="I41"/>
      <pageMargins left="0.7" right="0.7" top="0.75" bottom="0.75" header="0.3" footer="0.3"/>
      <pageSetup orientation="portrait" r:id="rId6"/>
      <autoFilter ref="A1:K73"/>
    </customSheetView>
    <customSheetView guid="{0B929C2D-1052-41DF-A5A3-7EA38CF87B00}" showAutoFilter="1" topLeftCell="D60">
      <selection activeCell="I67" sqref="I67"/>
      <pageMargins left="0.7" right="0.7" top="0.75" bottom="0.75" header="0.3" footer="0.3"/>
      <pageSetup orientation="portrait" r:id="rId7"/>
      <autoFilter ref="A1:K73"/>
    </customSheetView>
    <customSheetView guid="{9086F75C-3B1D-40D9-A329-ED37DBFD8458}" topLeftCell="A33">
      <selection activeCell="C69" sqref="C69"/>
      <pageMargins left="0.7" right="0.7" top="0.75" bottom="0.75" header="0.3" footer="0.3"/>
    </customSheetView>
    <customSheetView guid="{3DE7B29B-4474-47E9-9218-03C0E7897684}" topLeftCell="A33">
      <selection activeCell="C69" sqref="C69"/>
      <pageMargins left="0.7" right="0.7" top="0.75" bottom="0.75" header="0.3" footer="0.3"/>
    </customSheetView>
    <customSheetView guid="{C0FF9DE7-BD18-4BE3-A874-91CF03CB35C7}" topLeftCell="A33">
      <selection activeCell="C69" sqref="C69"/>
      <pageMargins left="0.7" right="0.7" top="0.75" bottom="0.75" header="0.3" footer="0.3"/>
    </customSheetView>
    <customSheetView guid="{4C2FA05B-48A6-43C2-A2F4-0C9C1851AF3B}" topLeftCell="A36">
      <selection activeCell="C69" sqref="C69"/>
      <pageMargins left="0.7" right="0.7" top="0.75" bottom="0.75" header="0.3" footer="0.3"/>
      <pageSetup orientation="portrait" r:id="rId8"/>
    </customSheetView>
    <customSheetView guid="{0A93A354-8363-4A3C-9527-92ED91BFFB3D}" showPageBreaks="1" showAutoFilter="1" topLeftCell="E66">
      <selection activeCell="H81" sqref="H81"/>
      <pageMargins left="0.7" right="0.7" top="0.75" bottom="0.75" header="0.3" footer="0.3"/>
      <pageSetup orientation="portrait" r:id="rId9"/>
      <autoFilter ref="A1:K73"/>
    </customSheetView>
    <customSheetView guid="{0E14D9BA-FDFA-4502-853F-0BCEBEEECCEE}" showAutoFilter="1" topLeftCell="C41">
      <selection activeCell="J61" sqref="J61"/>
      <pageMargins left="0.23622047244094491" right="0.23622047244094491" top="0.74803149606299213" bottom="0.74803149606299213" header="0.31496062992125984" footer="0.31496062992125984"/>
      <pageSetup scale="70" orientation="landscape" r:id="rId10"/>
      <autoFilter ref="A1:K61"/>
    </customSheetView>
    <customSheetView guid="{AAAE2CC1-CDEC-4E3B-A69E-A79DBBFACEF6}" showAutoFilter="1" topLeftCell="A4">
      <selection activeCell="I41" sqref="I41"/>
      <pageMargins left="0.23622047244094491" right="0.23622047244094491" top="0.74803149606299213" bottom="0.74803149606299213" header="0.31496062992125984" footer="0.31496062992125984"/>
      <pageSetup scale="70" orientation="landscape" r:id="rId11"/>
      <autoFilter ref="A1:K68"/>
    </customSheetView>
    <customSheetView guid="{4072D443-DA78-45B7-8B3B-9393A9E3C5D3}" showPageBreaks="1" fitToPage="1" topLeftCell="A47">
      <selection activeCell="C67" sqref="C67"/>
      <pageMargins left="0.23622047244094491" right="0.23622047244094491" top="0.74803149606299213" bottom="0.74803149606299213" header="0.31496062992125984" footer="0.31496062992125984"/>
      <pageSetup scale="56" fitToHeight="4" orientation="landscape" r:id="rId12"/>
    </customSheetView>
    <customSheetView guid="{DFF639DC-5976-4622-982A-9A0FD8BAC565}" showPageBreaks="1" fitToPage="1" printArea="1" showAutoFilter="1" topLeftCell="A16">
      <selection activeCell="B76" sqref="B76"/>
      <pageMargins left="0.31496062992125984" right="0.23622047244094491" top="0.27559055118110237" bottom="0.31496062992125984" header="0.31496062992125984" footer="0.31496062992125984"/>
      <printOptions horizontalCentered="1"/>
      <pageSetup scale="10" fitToHeight="2" orientation="landscape" r:id="rId13"/>
      <autoFilter ref="A1:K80"/>
    </customSheetView>
    <customSheetView guid="{CDF4B3DB-E7E7-4353-8CD1-DABB628774D4}" showPageBreaks="1" fitToPage="1" printArea="1" showAutoFilter="1" topLeftCell="WYA1">
      <selection activeCell="WYA1" sqref="WYA1"/>
      <pageMargins left="0.31496062992125984" right="0.23622047244094491" top="0.27559055118110237" bottom="0.31496062992125984" header="0.31496062992125984" footer="0.31496062992125984"/>
      <printOptions horizontalCentered="1"/>
      <pageSetup scale="10" fitToHeight="2" orientation="landscape" r:id="rId14"/>
      <autoFilter ref="A1:K80"/>
    </customSheetView>
    <customSheetView guid="{E07D5291-BA7F-40C0-8F6E-05FA23EAD578}" showPageBreaks="1" fitToPage="1" topLeftCell="A25">
      <selection activeCell="A67" sqref="A67"/>
      <pageMargins left="0.23622047244094491" right="0.23622047244094491" top="0.74803149606299213" bottom="0.74803149606299213" header="0.31496062992125984" footer="0.31496062992125984"/>
      <pageSetup scale="58" fitToHeight="4" orientation="landscape" r:id="rId15"/>
    </customSheetView>
    <customSheetView guid="{E4E5AA6A-EA3A-4B02-A660-77A2A67A8C99}" showPageBreaks="1" fitToPage="1" printArea="1" showAutoFilter="1">
      <selection activeCell="D6" sqref="D6"/>
      <pageMargins left="0.31496062992125984" right="0.23622047244094491" top="0.27559055118110237" bottom="0.31496062992125984" header="0.31496062992125984" footer="0.31496062992125984"/>
      <printOptions horizontalCentered="1"/>
      <pageSetup scale="64" fitToHeight="2" orientation="landscape" r:id="rId16"/>
      <autoFilter ref="A1:K80"/>
    </customSheetView>
    <customSheetView guid="{66C36FAE-558E-4293-9FD1-070AC777038A}" showPageBreaks="1" fitToPage="1" printArea="1" showAutoFilter="1" topLeftCell="WYA1">
      <selection activeCell="WYA1" sqref="WYA1"/>
      <pageMargins left="0.31496062992125984" right="0.23622047244094491" top="0.27559055118110237" bottom="0.31496062992125984" header="0.31496062992125984" footer="0.31496062992125984"/>
      <printOptions horizontalCentered="1"/>
      <pageSetup scale="10" fitToHeight="2" orientation="landscape" r:id="rId17"/>
      <autoFilter ref="A1:K80"/>
    </customSheetView>
    <customSheetView guid="{8C333EEA-4158-42AF-820E-E692F00562E9}" showPageBreaks="1" fitToPage="1" topLeftCell="A25">
      <selection activeCell="A67" sqref="A67"/>
      <pageMargins left="0.23622047244094491" right="0.23622047244094491" top="0.74803149606299213" bottom="0.74803149606299213" header="0.31496062992125984" footer="0.31496062992125984"/>
      <pageSetup scale="58" fitToHeight="4" orientation="landscape" r:id="rId18"/>
    </customSheetView>
    <customSheetView guid="{F3030511-2F30-AC45-BDE4-7BDBB7E47546}" showPageBreaks="1" fitToPage="1" printArea="1" showAutoFilter="1">
      <selection activeCell="B7" sqref="B7"/>
      <pageMargins left="0.31496062992125984" right="0.23622047244094491" top="0.27559055118110237" bottom="0.31496062992125984" header="0.31496062992125984" footer="0.31496062992125984"/>
      <printOptions horizontalCentered="1"/>
      <pageSetup scale="10" fitToHeight="2" orientation="landscape" r:id="rId19"/>
      <autoFilter ref="A1:K80"/>
    </customSheetView>
  </customSheetViews>
  <phoneticPr fontId="53" type="noConversion"/>
  <printOptions horizontalCentered="1"/>
  <pageMargins left="0.31496062992125984" right="0.23622047244094491" top="0.27559055118110237" bottom="0.31496062992125984" header="0.31496062992125984" footer="0.31496062992125984"/>
  <pageSetup scale="10" fitToHeight="2" orientation="landscape" r:id="rId2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workbookViewId="0">
      <selection activeCell="C39" sqref="C39"/>
    </sheetView>
  </sheetViews>
  <sheetFormatPr baseColWidth="10" defaultColWidth="11.42578125" defaultRowHeight="15"/>
  <cols>
    <col min="1" max="1" width="28.42578125" customWidth="1"/>
    <col min="2" max="2" width="21.7109375" bestFit="1" customWidth="1"/>
    <col min="3" max="3" width="21.42578125" customWidth="1"/>
    <col min="4" max="4" width="17.7109375" customWidth="1"/>
  </cols>
  <sheetData>
    <row r="1" spans="1:5" ht="25.5">
      <c r="A1" s="10" t="s">
        <v>68</v>
      </c>
      <c r="B1" s="10" t="s">
        <v>69</v>
      </c>
      <c r="C1" s="10" t="s">
        <v>70</v>
      </c>
      <c r="D1" s="10" t="s">
        <v>91</v>
      </c>
      <c r="E1" s="10" t="s">
        <v>71</v>
      </c>
    </row>
    <row r="2" spans="1:5">
      <c r="A2" s="9" t="s">
        <v>23</v>
      </c>
      <c r="B2" s="9" t="s">
        <v>74</v>
      </c>
      <c r="C2" s="9" t="s">
        <v>75</v>
      </c>
      <c r="D2" s="25"/>
      <c r="E2" s="9" t="s">
        <v>73</v>
      </c>
    </row>
    <row r="3" spans="1:5">
      <c r="A3" s="9" t="s">
        <v>93</v>
      </c>
      <c r="B3" s="9" t="s">
        <v>74</v>
      </c>
      <c r="C3" s="9" t="s">
        <v>76</v>
      </c>
      <c r="D3" s="25"/>
      <c r="E3" s="9" t="s">
        <v>73</v>
      </c>
    </row>
    <row r="4" spans="1:5">
      <c r="A4" s="9" t="s">
        <v>94</v>
      </c>
      <c r="B4" s="9" t="s">
        <v>72</v>
      </c>
      <c r="C4" s="9" t="s">
        <v>77</v>
      </c>
      <c r="D4" s="24"/>
      <c r="E4" s="9" t="s">
        <v>73</v>
      </c>
    </row>
    <row r="5" spans="1:5">
      <c r="A5" s="9" t="s">
        <v>15</v>
      </c>
      <c r="B5" s="9" t="s">
        <v>78</v>
      </c>
      <c r="C5" s="9" t="s">
        <v>79</v>
      </c>
      <c r="D5" s="24"/>
      <c r="E5" s="9" t="s">
        <v>73</v>
      </c>
    </row>
    <row r="6" spans="1:5">
      <c r="A6" s="9" t="s">
        <v>95</v>
      </c>
      <c r="B6" s="9" t="s">
        <v>72</v>
      </c>
      <c r="C6" s="9" t="s">
        <v>80</v>
      </c>
      <c r="D6" s="23">
        <v>39777</v>
      </c>
      <c r="E6" s="9" t="s">
        <v>73</v>
      </c>
    </row>
    <row r="7" spans="1:5" ht="26.25">
      <c r="A7" s="9" t="s">
        <v>21</v>
      </c>
      <c r="B7" s="9" t="s">
        <v>74</v>
      </c>
      <c r="C7" s="9" t="s">
        <v>81</v>
      </c>
      <c r="D7" s="27"/>
      <c r="E7" s="9" t="s">
        <v>73</v>
      </c>
    </row>
    <row r="8" spans="1:5" ht="26.25">
      <c r="A8" s="9" t="s">
        <v>92</v>
      </c>
      <c r="B8" s="9" t="s">
        <v>82</v>
      </c>
      <c r="C8" s="9" t="s">
        <v>83</v>
      </c>
      <c r="D8" s="23">
        <v>39777</v>
      </c>
      <c r="E8" s="9" t="s">
        <v>73</v>
      </c>
    </row>
    <row r="9" spans="1:5" ht="26.25">
      <c r="A9" s="9" t="s">
        <v>96</v>
      </c>
      <c r="B9" s="9" t="s">
        <v>82</v>
      </c>
      <c r="C9" s="9" t="s">
        <v>84</v>
      </c>
      <c r="D9" s="23">
        <v>39777</v>
      </c>
      <c r="E9" s="9" t="s">
        <v>73</v>
      </c>
    </row>
    <row r="10" spans="1:5" ht="26.25">
      <c r="A10" s="9" t="s">
        <v>96</v>
      </c>
      <c r="B10" s="9" t="s">
        <v>82</v>
      </c>
      <c r="C10" s="9" t="s">
        <v>85</v>
      </c>
      <c r="D10" s="23">
        <v>39777</v>
      </c>
      <c r="E10" s="9" t="s">
        <v>73</v>
      </c>
    </row>
    <row r="11" spans="1:5" ht="26.25">
      <c r="A11" s="9" t="s">
        <v>96</v>
      </c>
      <c r="B11" s="9" t="s">
        <v>82</v>
      </c>
      <c r="C11" s="9" t="s">
        <v>86</v>
      </c>
      <c r="D11" s="23">
        <v>39777</v>
      </c>
      <c r="E11" s="9" t="s">
        <v>73</v>
      </c>
    </row>
    <row r="12" spans="1:5" ht="26.25">
      <c r="A12" s="9" t="s">
        <v>96</v>
      </c>
      <c r="B12" s="9" t="s">
        <v>82</v>
      </c>
      <c r="C12" s="9" t="s">
        <v>87</v>
      </c>
      <c r="D12" s="23">
        <v>39777</v>
      </c>
      <c r="E12" s="9" t="s">
        <v>73</v>
      </c>
    </row>
    <row r="13" spans="1:5" ht="26.25">
      <c r="A13" s="9" t="s">
        <v>96</v>
      </c>
      <c r="B13" s="9" t="s">
        <v>82</v>
      </c>
      <c r="C13" s="9" t="s">
        <v>88</v>
      </c>
      <c r="D13" s="23">
        <v>39777</v>
      </c>
      <c r="E13" s="9" t="s">
        <v>73</v>
      </c>
    </row>
    <row r="14" spans="1:5" ht="26.25">
      <c r="A14" s="9" t="s">
        <v>96</v>
      </c>
      <c r="B14" s="9" t="s">
        <v>82</v>
      </c>
      <c r="C14" s="9" t="s">
        <v>89</v>
      </c>
      <c r="D14" s="23">
        <v>39777</v>
      </c>
      <c r="E14" s="9" t="s">
        <v>73</v>
      </c>
    </row>
    <row r="15" spans="1:5" ht="26.25">
      <c r="A15" s="9" t="s">
        <v>96</v>
      </c>
      <c r="B15" s="9" t="s">
        <v>82</v>
      </c>
      <c r="C15" s="9" t="s">
        <v>90</v>
      </c>
      <c r="D15" s="23">
        <v>39777</v>
      </c>
      <c r="E15" s="9" t="s">
        <v>73</v>
      </c>
    </row>
    <row r="16" spans="1:5">
      <c r="A16" s="9"/>
      <c r="B16" s="9" t="s">
        <v>804</v>
      </c>
      <c r="C16" s="9" t="s">
        <v>805</v>
      </c>
      <c r="D16" s="26">
        <v>41253</v>
      </c>
      <c r="E16" s="9" t="s">
        <v>73</v>
      </c>
    </row>
    <row r="17" spans="1:5">
      <c r="A17" s="9"/>
      <c r="B17" s="9"/>
      <c r="C17" s="9"/>
      <c r="D17" s="26"/>
      <c r="E17" s="9"/>
    </row>
    <row r="18" spans="1:5">
      <c r="A18" s="9"/>
      <c r="B18" s="9"/>
      <c r="C18" s="9"/>
      <c r="D18" s="26"/>
      <c r="E18" s="9"/>
    </row>
    <row r="19" spans="1:5">
      <c r="A19" s="9"/>
      <c r="B19" s="9"/>
      <c r="C19" s="9"/>
      <c r="D19" s="26"/>
      <c r="E19" s="9"/>
    </row>
    <row r="20" spans="1:5">
      <c r="A20" s="9"/>
      <c r="B20" s="9"/>
      <c r="C20" s="9"/>
      <c r="D20" s="26"/>
      <c r="E20" s="9"/>
    </row>
    <row r="21" spans="1:5">
      <c r="A21" s="9"/>
      <c r="B21" s="9"/>
      <c r="C21" s="9"/>
      <c r="D21" s="26"/>
      <c r="E21" s="9"/>
    </row>
    <row r="22" spans="1:5">
      <c r="A22" s="9"/>
      <c r="B22" s="9"/>
      <c r="C22" s="9"/>
      <c r="D22" s="26"/>
      <c r="E22" s="9"/>
    </row>
    <row r="23" spans="1:5">
      <c r="A23" s="9"/>
      <c r="B23" s="9"/>
      <c r="C23" s="9"/>
      <c r="D23" s="26"/>
      <c r="E23" s="9"/>
    </row>
    <row r="24" spans="1:5">
      <c r="A24" s="9"/>
      <c r="B24" s="9"/>
      <c r="C24" s="9"/>
      <c r="D24" s="26"/>
      <c r="E24" s="9"/>
    </row>
    <row r="25" spans="1:5">
      <c r="A25" s="9"/>
      <c r="B25" s="9"/>
      <c r="C25" s="9"/>
      <c r="D25" s="26"/>
      <c r="E25" s="9"/>
    </row>
    <row r="26" spans="1:5">
      <c r="A26" s="9"/>
      <c r="B26" s="9"/>
      <c r="C26" s="9"/>
      <c r="D26" s="26"/>
      <c r="E26" s="9"/>
    </row>
    <row r="27" spans="1:5">
      <c r="A27" s="9"/>
      <c r="B27" s="9"/>
      <c r="C27" s="9"/>
      <c r="D27" s="26"/>
      <c r="E27" s="9"/>
    </row>
    <row r="28" spans="1:5">
      <c r="A28" s="9"/>
      <c r="B28" s="9"/>
      <c r="C28" s="9"/>
      <c r="D28" s="26"/>
      <c r="E28" s="9"/>
    </row>
    <row r="29" spans="1:5">
      <c r="A29" s="9"/>
      <c r="B29" s="9"/>
      <c r="C29" s="9"/>
      <c r="D29" s="26"/>
      <c r="E29" s="9"/>
    </row>
    <row r="30" spans="1:5">
      <c r="A30" s="9"/>
      <c r="B30" s="9"/>
      <c r="C30" s="9"/>
      <c r="D30" s="26"/>
      <c r="E30" s="9"/>
    </row>
    <row r="31" spans="1:5">
      <c r="A31" s="9"/>
      <c r="B31" s="9"/>
      <c r="C31" s="9"/>
      <c r="D31" s="26"/>
      <c r="E31" s="9"/>
    </row>
    <row r="32" spans="1:5">
      <c r="A32" s="9"/>
      <c r="B32" s="9"/>
      <c r="C32" s="9"/>
      <c r="D32" s="26"/>
      <c r="E32" s="9"/>
    </row>
    <row r="33" spans="1:5">
      <c r="A33" s="9"/>
      <c r="B33" s="9"/>
      <c r="C33" s="9"/>
      <c r="D33" s="26"/>
      <c r="E33" s="9"/>
    </row>
    <row r="34" spans="1:5">
      <c r="A34" s="9"/>
      <c r="B34" s="9"/>
      <c r="C34" s="9"/>
      <c r="D34" s="26"/>
      <c r="E34" s="9"/>
    </row>
    <row r="35" spans="1:5">
      <c r="A35" s="9"/>
      <c r="B35" s="9"/>
      <c r="C35" s="9"/>
      <c r="D35" s="26"/>
      <c r="E35" s="9"/>
    </row>
    <row r="36" spans="1:5">
      <c r="A36" s="9"/>
      <c r="B36" s="9"/>
      <c r="C36" s="9"/>
      <c r="D36" s="26"/>
      <c r="E36" s="9"/>
    </row>
    <row r="37" spans="1:5">
      <c r="A37" s="9"/>
      <c r="B37" s="9"/>
      <c r="C37" s="9"/>
      <c r="D37" s="26"/>
      <c r="E37" s="9"/>
    </row>
    <row r="38" spans="1:5">
      <c r="A38" s="9"/>
      <c r="B38" s="9"/>
      <c r="C38" s="9"/>
      <c r="D38" s="26"/>
      <c r="E38" s="9"/>
    </row>
    <row r="39" spans="1:5">
      <c r="A39" s="9"/>
      <c r="B39" s="9"/>
      <c r="C39" s="9"/>
      <c r="D39" s="26"/>
      <c r="E39" s="9"/>
    </row>
  </sheetData>
  <customSheetViews>
    <customSheetView guid="{DA4B9373-C53A-4E6A-AFD9-F55AE6D87B9D}">
      <selection activeCell="C39" sqref="C39"/>
      <pageMargins left="0.7" right="0.7" top="0.75" bottom="0.75" header="0.3" footer="0.3"/>
      <pageSetup orientation="portrait" r:id="rId1"/>
    </customSheetView>
    <customSheetView guid="{5E41707D-1324-4DFD-A7E3-8A944A0FFD58}" topLeftCell="B1">
      <selection activeCell="F22" sqref="F22"/>
      <pageMargins left="0.7" right="0.7" top="0.75" bottom="0.75" header="0.3" footer="0.3"/>
      <pageSetup orientation="portrait" r:id="rId2"/>
    </customSheetView>
    <customSheetView guid="{A8396CFC-947A-4E60-B808-C92CF51A0069}">
      <selection activeCell="C39" sqref="C39"/>
      <pageMargins left="0.7" right="0.7" top="0.75" bottom="0.75" header="0.3" footer="0.3"/>
      <pageSetup orientation="portrait" r:id="rId3"/>
    </customSheetView>
    <customSheetView guid="{AFD23C3A-65F7-4550-8E3E-057AD0ED6F97}" topLeftCell="B1">
      <selection activeCell="F22" sqref="F22"/>
      <pageMargins left="0.7" right="0.7" top="0.75" bottom="0.75" header="0.3" footer="0.3"/>
      <pageSetup orientation="portrait" r:id="rId4"/>
    </customSheetView>
    <customSheetView guid="{0DA26C4B-E4B0-4BFA-8D29-6A2E2A4FE796}" topLeftCell="B1">
      <selection activeCell="F22" sqref="F22"/>
      <pageMargins left="0.7" right="0.7" top="0.75" bottom="0.75" header="0.3" footer="0.3"/>
      <pageSetup orientation="portrait" r:id="rId5"/>
    </customSheetView>
    <customSheetView guid="{2D464449-1789-4BF3-AD1A-1A3861EBE708}">
      <selection activeCell="A28" sqref="A28"/>
      <pageMargins left="0.7" right="0.7" top="0.75" bottom="0.75" header="0.3" footer="0.3"/>
    </customSheetView>
    <customSheetView guid="{3E30000A-332C-4248-825F-930D55FD1A0B}">
      <selection activeCell="C39" sqref="C39"/>
      <pageMargins left="0.7" right="0.7" top="0.75" bottom="0.75" header="0.3" footer="0.3"/>
      <pageSetup orientation="portrait" r:id="rId6"/>
    </customSheetView>
    <customSheetView guid="{0B929C2D-1052-41DF-A5A3-7EA38CF87B00}">
      <selection activeCell="C39" sqref="C39"/>
      <pageMargins left="0.7" right="0.7" top="0.75" bottom="0.75" header="0.3" footer="0.3"/>
      <pageSetup orientation="portrait" r:id="rId7"/>
    </customSheetView>
    <customSheetView guid="{9086F75C-3B1D-40D9-A329-ED37DBFD8458}">
      <selection activeCell="A28" sqref="A28"/>
      <pageMargins left="0.7" right="0.7" top="0.75" bottom="0.75" header="0.3" footer="0.3"/>
    </customSheetView>
    <customSheetView guid="{3DE7B29B-4474-47E9-9218-03C0E7897684}">
      <selection activeCell="A28" sqref="A28"/>
      <pageMargins left="0.7" right="0.7" top="0.75" bottom="0.75" header="0.3" footer="0.3"/>
    </customSheetView>
    <customSheetView guid="{C0FF9DE7-BD18-4BE3-A874-91CF03CB35C7}">
      <selection activeCell="A28" sqref="A28"/>
      <pageMargins left="0.7" right="0.7" top="0.75" bottom="0.75" header="0.3" footer="0.3"/>
    </customSheetView>
    <customSheetView guid="{4C2FA05B-48A6-43C2-A2F4-0C9C1851AF3B}">
      <selection activeCell="A28" sqref="A28"/>
      <pageMargins left="0.7" right="0.7" top="0.75" bottom="0.75" header="0.3" footer="0.3"/>
      <pageSetup orientation="portrait" r:id="rId8"/>
    </customSheetView>
    <customSheetView guid="{0A93A354-8363-4A3C-9527-92ED91BFFB3D}" showPageBreaks="1">
      <selection activeCell="A28" sqref="A28"/>
      <pageMargins left="0.7" right="0.7" top="0.75" bottom="0.75" header="0.3" footer="0.3"/>
      <pageSetup orientation="portrait" r:id="rId9"/>
    </customSheetView>
    <customSheetView guid="{0E14D9BA-FDFA-4502-853F-0BCEBEEECCEE}" topLeftCell="B1">
      <selection activeCell="A33" sqref="A33"/>
      <pageMargins left="0.7" right="0.7" top="0.75" bottom="0.75" header="0.3" footer="0.3"/>
      <pageSetup orientation="portrait" r:id="rId10"/>
    </customSheetView>
    <customSheetView guid="{AAAE2CC1-CDEC-4E3B-A69E-A79DBBFACEF6}">
      <selection activeCell="C39" sqref="C39"/>
      <pageMargins left="0.7" right="0.7" top="0.75" bottom="0.75" header="0.3" footer="0.3"/>
      <pageSetup orientation="portrait" r:id="rId11"/>
    </customSheetView>
    <customSheetView guid="{4072D443-DA78-45B7-8B3B-9393A9E3C5D3}" showPageBreaks="1" topLeftCell="B1">
      <selection activeCell="F22" sqref="F22"/>
      <pageMargins left="0.7" right="0.7" top="0.75" bottom="0.75" header="0.3" footer="0.3"/>
      <pageSetup orientation="portrait" r:id="rId12"/>
    </customSheetView>
    <customSheetView guid="{DFF639DC-5976-4622-982A-9A0FD8BAC565}">
      <selection activeCell="C39" sqref="C39"/>
      <pageMargins left="0.7" right="0.7" top="0.75" bottom="0.75" header="0.3" footer="0.3"/>
      <pageSetup orientation="portrait" r:id="rId13"/>
    </customSheetView>
    <customSheetView guid="{CDF4B3DB-E7E7-4353-8CD1-DABB628774D4}">
      <selection activeCell="C39" sqref="C39"/>
      <pageMargins left="0.7" right="0.7" top="0.75" bottom="0.75" header="0.3" footer="0.3"/>
      <pageSetup orientation="portrait" r:id="rId14"/>
    </customSheetView>
    <customSheetView guid="{E07D5291-BA7F-40C0-8F6E-05FA23EAD578}" topLeftCell="B1">
      <selection activeCell="F22" sqref="F22"/>
      <pageMargins left="0.7" right="0.7" top="0.75" bottom="0.75" header="0.3" footer="0.3"/>
      <pageSetup orientation="portrait" r:id="rId15"/>
    </customSheetView>
    <customSheetView guid="{E4E5AA6A-EA3A-4B02-A660-77A2A67A8C99}">
      <selection activeCell="C39" sqref="C39"/>
      <pageMargins left="0.7" right="0.7" top="0.75" bottom="0.75" header="0.3" footer="0.3"/>
      <pageSetup orientation="portrait" r:id="rId16"/>
    </customSheetView>
    <customSheetView guid="{66C36FAE-558E-4293-9FD1-070AC777038A}">
      <selection activeCell="C39" sqref="C39"/>
      <pageMargins left="0.7" right="0.7" top="0.75" bottom="0.75" header="0.3" footer="0.3"/>
      <pageSetup orientation="portrait" r:id="rId17"/>
    </customSheetView>
    <customSheetView guid="{8C333EEA-4158-42AF-820E-E692F00562E9}" topLeftCell="B1">
      <selection activeCell="F22" sqref="F22"/>
      <pageMargins left="0.7" right="0.7" top="0.75" bottom="0.75" header="0.3" footer="0.3"/>
      <pageSetup orientation="portrait" r:id="rId18"/>
    </customSheetView>
    <customSheetView guid="{F3030511-2F30-AC45-BDE4-7BDBB7E47546}">
      <selection activeCell="C39" sqref="C39"/>
      <pageMargins left="0.7" right="0.7" top="0.75" bottom="0.75" header="0.3" footer="0.3"/>
      <pageSetup orientation="portrait" r:id="rId19"/>
    </customSheetView>
  </customSheetViews>
  <pageMargins left="0.7" right="0.7" top="0.75" bottom="0.75" header="0.3" footer="0.3"/>
  <pageSetup orientation="portrait" r:id="rId2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4"/>
  <sheetViews>
    <sheetView topLeftCell="A508" zoomScale="180" workbookViewId="0">
      <selection activeCell="A525" sqref="A525"/>
    </sheetView>
  </sheetViews>
  <sheetFormatPr baseColWidth="10" defaultColWidth="11.42578125" defaultRowHeight="15"/>
  <cols>
    <col min="1" max="1" width="20.42578125" bestFit="1" customWidth="1"/>
    <col min="2" max="2" width="40.140625" bestFit="1" customWidth="1"/>
    <col min="3" max="3" width="36.42578125" customWidth="1"/>
    <col min="4" max="4" width="33.28515625" bestFit="1" customWidth="1"/>
    <col min="5" max="5" width="53.85546875" bestFit="1" customWidth="1"/>
    <col min="8" max="8" width="30.28515625" customWidth="1"/>
  </cols>
  <sheetData>
    <row r="1" spans="1:8">
      <c r="A1" s="104" t="s">
        <v>852</v>
      </c>
      <c r="B1" s="104" t="s">
        <v>1064</v>
      </c>
      <c r="C1" s="104" t="s">
        <v>1065</v>
      </c>
      <c r="D1" s="104" t="s">
        <v>1066</v>
      </c>
      <c r="E1" s="104" t="s">
        <v>1067</v>
      </c>
      <c r="H1" s="205" t="s">
        <v>4247</v>
      </c>
    </row>
    <row r="2" spans="1:8">
      <c r="A2" s="150" t="s">
        <v>2902</v>
      </c>
      <c r="B2" s="150" t="s">
        <v>2964</v>
      </c>
      <c r="C2" s="150" t="s">
        <v>220</v>
      </c>
      <c r="D2" s="150" t="str">
        <f t="shared" ref="D2:D33" si="0">CONCATENATE(A2,"@anahuac.mx")</f>
        <v>jorge.carrillo@anahuac.mx</v>
      </c>
      <c r="E2" s="150" t="s">
        <v>220</v>
      </c>
      <c r="H2" t="s">
        <v>1658</v>
      </c>
    </row>
    <row r="3" spans="1:8">
      <c r="A3" s="150" t="s">
        <v>2903</v>
      </c>
      <c r="B3" s="150" t="s">
        <v>2971</v>
      </c>
      <c r="C3" s="150" t="s">
        <v>220</v>
      </c>
      <c r="D3" s="150" t="str">
        <f t="shared" si="0"/>
        <v>eduardo.cel@anahuac.mx</v>
      </c>
      <c r="E3" s="150" t="s">
        <v>220</v>
      </c>
      <c r="H3" t="s">
        <v>2532</v>
      </c>
    </row>
    <row r="4" spans="1:8">
      <c r="A4" s="150" t="s">
        <v>2918</v>
      </c>
      <c r="B4" s="150" t="s">
        <v>3016</v>
      </c>
      <c r="C4" s="150" t="s">
        <v>220</v>
      </c>
      <c r="D4" s="150" t="str">
        <f t="shared" si="0"/>
        <v>candido.guardia@anahuac.mx</v>
      </c>
      <c r="E4" s="150" t="s">
        <v>220</v>
      </c>
      <c r="H4" t="s">
        <v>99</v>
      </c>
    </row>
    <row r="5" spans="1:8">
      <c r="A5" s="150" t="s">
        <v>2919</v>
      </c>
      <c r="B5" s="150" t="s">
        <v>3024</v>
      </c>
      <c r="C5" s="150" t="s">
        <v>220</v>
      </c>
      <c r="D5" s="150" t="str">
        <f t="shared" si="0"/>
        <v>jose.mier@anahuac.mx</v>
      </c>
      <c r="E5" s="150" t="s">
        <v>220</v>
      </c>
      <c r="H5" t="s">
        <v>1153</v>
      </c>
    </row>
    <row r="6" spans="1:8">
      <c r="A6" s="150" t="s">
        <v>2920</v>
      </c>
      <c r="B6" s="150" t="s">
        <v>3025</v>
      </c>
      <c r="C6" s="150" t="s">
        <v>220</v>
      </c>
      <c r="D6" s="150" t="str">
        <f t="shared" si="0"/>
        <v>andres.kuman@anahuac.mx</v>
      </c>
      <c r="E6" s="150" t="s">
        <v>220</v>
      </c>
      <c r="H6" t="s">
        <v>706</v>
      </c>
    </row>
    <row r="7" spans="1:8">
      <c r="A7" s="150" t="s">
        <v>2921</v>
      </c>
      <c r="B7" s="150" t="s">
        <v>3031</v>
      </c>
      <c r="C7" s="150" t="s">
        <v>220</v>
      </c>
      <c r="D7" s="150" t="str">
        <f t="shared" si="0"/>
        <v>rafael.lima@anahuac.mx</v>
      </c>
      <c r="E7" s="150" t="s">
        <v>220</v>
      </c>
      <c r="H7" t="s">
        <v>3140</v>
      </c>
    </row>
    <row r="8" spans="1:8">
      <c r="A8" s="150" t="s">
        <v>2788</v>
      </c>
      <c r="B8" s="150" t="s">
        <v>3040</v>
      </c>
      <c r="C8" s="150" t="s">
        <v>220</v>
      </c>
      <c r="D8" s="150" t="str">
        <f t="shared" si="0"/>
        <v>jose.medina@anahuac.mx</v>
      </c>
      <c r="E8" s="150" t="s">
        <v>220</v>
      </c>
      <c r="H8" t="s">
        <v>1155</v>
      </c>
    </row>
    <row r="9" spans="1:8">
      <c r="A9" s="150" t="s">
        <v>2931</v>
      </c>
      <c r="B9" s="150" t="s">
        <v>3080</v>
      </c>
      <c r="C9" s="150" t="s">
        <v>220</v>
      </c>
      <c r="D9" s="150" t="str">
        <f t="shared" si="0"/>
        <v>jose.pool@anahuac.mx</v>
      </c>
      <c r="E9" s="150" t="s">
        <v>220</v>
      </c>
      <c r="H9" t="s">
        <v>3137</v>
      </c>
    </row>
    <row r="10" spans="1:8">
      <c r="A10" s="150" t="s">
        <v>2937</v>
      </c>
      <c r="B10" s="150" t="s">
        <v>3097</v>
      </c>
      <c r="C10" s="150" t="s">
        <v>220</v>
      </c>
      <c r="D10" s="150" t="str">
        <f t="shared" si="0"/>
        <v>francisco.ruiz@anahuac.mx</v>
      </c>
      <c r="E10" s="150" t="s">
        <v>220</v>
      </c>
      <c r="H10" t="s">
        <v>0</v>
      </c>
    </row>
    <row r="11" spans="1:8">
      <c r="A11" s="150" t="s">
        <v>2938</v>
      </c>
      <c r="B11" s="150" t="s">
        <v>3102</v>
      </c>
      <c r="C11" s="150" t="s">
        <v>220</v>
      </c>
      <c r="D11" s="150" t="str">
        <f t="shared" si="0"/>
        <v>luis.santana@anahuac.mx</v>
      </c>
      <c r="E11" s="150" t="s">
        <v>220</v>
      </c>
      <c r="H11" t="s">
        <v>3136</v>
      </c>
    </row>
    <row r="12" spans="1:8">
      <c r="A12" s="150" t="s">
        <v>2940</v>
      </c>
      <c r="B12" s="150" t="s">
        <v>3111</v>
      </c>
      <c r="C12" s="3" t="s">
        <v>220</v>
      </c>
      <c r="D12" s="150" t="str">
        <f t="shared" si="0"/>
        <v>sergio.tut@anahuac.mx</v>
      </c>
      <c r="E12" s="150" t="s">
        <v>220</v>
      </c>
      <c r="H12" t="s">
        <v>709</v>
      </c>
    </row>
    <row r="13" spans="1:8">
      <c r="A13" s="150" t="s">
        <v>2941</v>
      </c>
      <c r="B13" s="150" t="s">
        <v>3119</v>
      </c>
      <c r="C13" s="150" t="s">
        <v>220</v>
      </c>
      <c r="D13" s="150" t="str">
        <f t="shared" si="0"/>
        <v>jorge.valladares@anahuac.mx</v>
      </c>
      <c r="E13" s="150" t="s">
        <v>220</v>
      </c>
      <c r="H13" t="s">
        <v>1147</v>
      </c>
    </row>
    <row r="14" spans="1:8">
      <c r="A14" s="150" t="s">
        <v>2520</v>
      </c>
      <c r="B14" s="150" t="s">
        <v>2946</v>
      </c>
      <c r="C14" s="150" t="s">
        <v>1658</v>
      </c>
      <c r="D14" s="150" t="str">
        <f t="shared" si="0"/>
        <v>paola.alpizar@anahuac.mx</v>
      </c>
      <c r="E14" s="150" t="s">
        <v>3150</v>
      </c>
      <c r="H14" t="s">
        <v>3138</v>
      </c>
    </row>
    <row r="15" spans="1:8">
      <c r="A15" s="150" t="s">
        <v>2181</v>
      </c>
      <c r="B15" s="150" t="s">
        <v>2949</v>
      </c>
      <c r="C15" s="150" t="s">
        <v>1658</v>
      </c>
      <c r="D15" s="150" t="str">
        <f t="shared" si="0"/>
        <v>ximena.ampudia@anahuac.mx</v>
      </c>
      <c r="E15" s="150" t="s">
        <v>3150</v>
      </c>
      <c r="H15" t="s">
        <v>2203</v>
      </c>
    </row>
    <row r="16" spans="1:8">
      <c r="A16" s="150" t="s">
        <v>1622</v>
      </c>
      <c r="B16" s="150" t="s">
        <v>2956</v>
      </c>
      <c r="C16" s="150" t="s">
        <v>1658</v>
      </c>
      <c r="D16" s="150" t="str">
        <f t="shared" si="0"/>
        <v>youssef.burad@anahuac.mx</v>
      </c>
      <c r="E16" s="150" t="s">
        <v>1112</v>
      </c>
      <c r="H16" t="s">
        <v>2333</v>
      </c>
    </row>
    <row r="17" spans="1:8">
      <c r="A17" s="150" t="s">
        <v>2531</v>
      </c>
      <c r="B17" s="150" t="s">
        <v>2963</v>
      </c>
      <c r="C17" s="150" t="s">
        <v>1658</v>
      </c>
      <c r="D17" s="150" t="str">
        <f t="shared" si="0"/>
        <v>ivonne.carrera@anahuac.mx</v>
      </c>
      <c r="E17" s="150" t="s">
        <v>1112</v>
      </c>
      <c r="H17" t="s">
        <v>1212</v>
      </c>
    </row>
    <row r="18" spans="1:8">
      <c r="A18" s="150" t="s">
        <v>1013</v>
      </c>
      <c r="B18" s="150" t="s">
        <v>1200</v>
      </c>
      <c r="C18" s="150" t="s">
        <v>1658</v>
      </c>
      <c r="D18" s="150" t="str">
        <f t="shared" si="0"/>
        <v>raul.espejo@anahuac.mx</v>
      </c>
      <c r="E18" s="150" t="s">
        <v>1112</v>
      </c>
      <c r="H18" t="s">
        <v>3144</v>
      </c>
    </row>
    <row r="19" spans="1:8">
      <c r="A19" s="150" t="s">
        <v>2632</v>
      </c>
      <c r="B19" s="150" t="s">
        <v>2998</v>
      </c>
      <c r="C19" s="150" t="s">
        <v>1658</v>
      </c>
      <c r="D19" s="150" t="str">
        <f t="shared" si="0"/>
        <v>maria.farias@anahuac.mx</v>
      </c>
      <c r="E19" s="150" t="s">
        <v>1112</v>
      </c>
      <c r="H19" t="s">
        <v>2205</v>
      </c>
    </row>
    <row r="20" spans="1:8">
      <c r="A20" s="150" t="s">
        <v>1047</v>
      </c>
      <c r="B20" s="150" t="s">
        <v>3009</v>
      </c>
      <c r="C20" s="150" t="s">
        <v>1658</v>
      </c>
      <c r="D20" s="150" t="str">
        <f t="shared" si="0"/>
        <v>paulina.gonzalez@anahuac.mx</v>
      </c>
      <c r="E20" s="150" t="s">
        <v>1112</v>
      </c>
      <c r="H20" t="s">
        <v>3135</v>
      </c>
    </row>
    <row r="21" spans="1:8">
      <c r="A21" s="150" t="s">
        <v>2196</v>
      </c>
      <c r="B21" s="150" t="s">
        <v>3029</v>
      </c>
      <c r="C21" s="150" t="s">
        <v>1658</v>
      </c>
      <c r="D21" s="150" t="str">
        <f t="shared" si="0"/>
        <v>ana.lavalle@anahuac.mx</v>
      </c>
      <c r="E21" s="150" t="s">
        <v>1087</v>
      </c>
      <c r="H21" t="s">
        <v>3148</v>
      </c>
    </row>
    <row r="22" spans="1:8">
      <c r="A22" s="150" t="s">
        <v>895</v>
      </c>
      <c r="B22" s="150" t="s">
        <v>1269</v>
      </c>
      <c r="C22" s="150" t="s">
        <v>1658</v>
      </c>
      <c r="D22" s="150" t="str">
        <f t="shared" si="0"/>
        <v>anunciata.lopez@anahuac.mx</v>
      </c>
      <c r="E22" s="150" t="s">
        <v>1270</v>
      </c>
      <c r="H22" t="s">
        <v>4297</v>
      </c>
    </row>
    <row r="23" spans="1:8">
      <c r="A23" s="150" t="s">
        <v>1027</v>
      </c>
      <c r="B23" s="150" t="s">
        <v>1278</v>
      </c>
      <c r="C23" s="150" t="s">
        <v>1658</v>
      </c>
      <c r="D23" s="150" t="str">
        <f t="shared" si="0"/>
        <v>maricela.marqueda@anahuac.mx</v>
      </c>
      <c r="E23" s="150" t="s">
        <v>1279</v>
      </c>
      <c r="H23" s="206" t="s">
        <v>3139</v>
      </c>
    </row>
    <row r="24" spans="1:8">
      <c r="A24" s="150" t="s">
        <v>1296</v>
      </c>
      <c r="B24" s="150" t="s">
        <v>1297</v>
      </c>
      <c r="C24" s="150" t="s">
        <v>1658</v>
      </c>
      <c r="D24" s="150" t="str">
        <f t="shared" si="0"/>
        <v>maria.montalvo@anahuac.mx</v>
      </c>
      <c r="E24" s="150" t="s">
        <v>1112</v>
      </c>
      <c r="H24" t="s">
        <v>2336</v>
      </c>
    </row>
    <row r="25" spans="1:8">
      <c r="A25" s="150" t="s">
        <v>1024</v>
      </c>
      <c r="B25" s="150" t="s">
        <v>1327</v>
      </c>
      <c r="C25" s="150" t="s">
        <v>1658</v>
      </c>
      <c r="D25" s="150" t="str">
        <f t="shared" si="0"/>
        <v>luisa.payeras@anahuac.mx</v>
      </c>
      <c r="E25" s="150" t="s">
        <v>1112</v>
      </c>
      <c r="H25" t="s">
        <v>3409</v>
      </c>
    </row>
    <row r="26" spans="1:8">
      <c r="A26" s="150" t="s">
        <v>1522</v>
      </c>
      <c r="B26" s="150" t="s">
        <v>1521</v>
      </c>
      <c r="C26" s="150" t="s">
        <v>1658</v>
      </c>
      <c r="D26" s="150" t="str">
        <f t="shared" si="0"/>
        <v>elizabeth.perez@anahuac.mx</v>
      </c>
      <c r="E26" s="150" t="s">
        <v>1087</v>
      </c>
      <c r="H26" t="s">
        <v>3133</v>
      </c>
    </row>
    <row r="27" spans="1:8">
      <c r="A27" s="150" t="s">
        <v>1000</v>
      </c>
      <c r="B27" s="150" t="s">
        <v>1342</v>
      </c>
      <c r="C27" s="150" t="s">
        <v>1658</v>
      </c>
      <c r="D27" s="150" t="str">
        <f t="shared" si="0"/>
        <v>maria.perez@anahuac.mx</v>
      </c>
      <c r="E27" s="150" t="s">
        <v>1343</v>
      </c>
      <c r="H27" t="s">
        <v>3408</v>
      </c>
    </row>
    <row r="28" spans="1:8">
      <c r="A28" s="150" t="s">
        <v>3367</v>
      </c>
      <c r="B28" s="150" t="s">
        <v>3346</v>
      </c>
      <c r="C28" s="150" t="s">
        <v>1658</v>
      </c>
      <c r="D28" s="150" t="str">
        <f t="shared" si="0"/>
        <v>abigail.hinojosa@anahuac.mx</v>
      </c>
      <c r="E28" s="197" t="s">
        <v>3425</v>
      </c>
      <c r="H28" t="s">
        <v>3132</v>
      </c>
    </row>
    <row r="29" spans="1:8">
      <c r="A29" s="150" t="s">
        <v>3405</v>
      </c>
      <c r="B29" s="150" t="s">
        <v>3414</v>
      </c>
      <c r="C29" s="150" t="s">
        <v>1658</v>
      </c>
      <c r="D29" s="150" t="str">
        <f t="shared" si="0"/>
        <v>kevin.cruz@anahuac.mx</v>
      </c>
      <c r="E29" s="150" t="s">
        <v>3422</v>
      </c>
      <c r="H29" t="s">
        <v>3130</v>
      </c>
    </row>
    <row r="30" spans="1:8">
      <c r="A30" s="150" t="s">
        <v>3402</v>
      </c>
      <c r="B30" s="150" t="s">
        <v>3416</v>
      </c>
      <c r="C30" s="150" t="s">
        <v>1658</v>
      </c>
      <c r="D30" s="150" t="str">
        <f t="shared" si="0"/>
        <v>monica.sierra@anahuac.mx</v>
      </c>
      <c r="E30" s="150" t="s">
        <v>3421</v>
      </c>
      <c r="H30" t="s">
        <v>1345</v>
      </c>
    </row>
    <row r="31" spans="1:8">
      <c r="A31" s="150" t="s">
        <v>909</v>
      </c>
      <c r="B31" s="150" t="s">
        <v>313</v>
      </c>
      <c r="C31" s="150" t="s">
        <v>2532</v>
      </c>
      <c r="D31" s="150" t="str">
        <f t="shared" si="0"/>
        <v>becario.apreu@anahuac.mx</v>
      </c>
      <c r="E31" s="150" t="s">
        <v>2532</v>
      </c>
      <c r="H31" t="s">
        <v>2337</v>
      </c>
    </row>
    <row r="32" spans="1:8">
      <c r="A32" s="150" t="s">
        <v>909</v>
      </c>
      <c r="B32" s="150" t="s">
        <v>313</v>
      </c>
      <c r="C32" s="150" t="s">
        <v>2532</v>
      </c>
      <c r="D32" s="150" t="str">
        <f t="shared" si="0"/>
        <v>becario.apreu@anahuac.mx</v>
      </c>
      <c r="E32" s="150"/>
      <c r="H32" t="s">
        <v>3141</v>
      </c>
    </row>
    <row r="33" spans="1:8">
      <c r="A33" s="150" t="s">
        <v>1683</v>
      </c>
      <c r="B33" s="150" t="s">
        <v>1682</v>
      </c>
      <c r="C33" s="150" t="s">
        <v>2532</v>
      </c>
      <c r="D33" s="150" t="str">
        <f t="shared" si="0"/>
        <v>servicio.becario@anahuac.mx</v>
      </c>
      <c r="E33" s="150"/>
      <c r="H33" t="s">
        <v>3145</v>
      </c>
    </row>
    <row r="34" spans="1:8">
      <c r="A34" s="150" t="s">
        <v>1048</v>
      </c>
      <c r="B34" s="150" t="s">
        <v>428</v>
      </c>
      <c r="C34" s="150" t="s">
        <v>2532</v>
      </c>
      <c r="D34" s="150" t="str">
        <f t="shared" ref="D34:D65" si="1">CONCATENATE(A34,"@anahuac.mx")</f>
        <v>bec.biblioteca@anahuac.mx</v>
      </c>
      <c r="E34" s="150"/>
      <c r="H34" t="s">
        <v>705</v>
      </c>
    </row>
    <row r="35" spans="1:8">
      <c r="A35" s="150" t="s">
        <v>1048</v>
      </c>
      <c r="B35" s="150" t="s">
        <v>428</v>
      </c>
      <c r="C35" s="150" t="s">
        <v>2532</v>
      </c>
      <c r="D35" s="150" t="str">
        <f t="shared" si="1"/>
        <v>bec.biblioteca@anahuac.mx</v>
      </c>
      <c r="E35" s="150"/>
      <c r="H35" t="s">
        <v>3213</v>
      </c>
    </row>
    <row r="36" spans="1:8">
      <c r="A36" s="150" t="s">
        <v>989</v>
      </c>
      <c r="B36" s="150" t="s">
        <v>820</v>
      </c>
      <c r="C36" s="150" t="s">
        <v>2532</v>
      </c>
      <c r="D36" s="150" t="str">
        <f t="shared" si="1"/>
        <v>becario.comunicacion@anahuac.mx</v>
      </c>
      <c r="E36" s="150"/>
      <c r="H36" t="s">
        <v>1116</v>
      </c>
    </row>
    <row r="37" spans="1:8">
      <c r="A37" s="150" t="s">
        <v>1610</v>
      </c>
      <c r="B37" s="150" t="s">
        <v>1581</v>
      </c>
      <c r="C37" s="150" t="s">
        <v>2532</v>
      </c>
      <c r="D37" s="150" t="str">
        <f t="shared" si="1"/>
        <v>bec.negocios@anahuac.mx</v>
      </c>
      <c r="E37" s="150" t="s">
        <v>2532</v>
      </c>
      <c r="H37" t="s">
        <v>708</v>
      </c>
    </row>
    <row r="38" spans="1:8">
      <c r="A38" s="150" t="s">
        <v>1615</v>
      </c>
      <c r="B38" s="150" t="s">
        <v>1598</v>
      </c>
      <c r="C38" s="150" t="s">
        <v>2532</v>
      </c>
      <c r="D38" s="150" t="str">
        <f t="shared" si="1"/>
        <v>bec.posgrados@anahuac.mx</v>
      </c>
      <c r="E38" s="150" t="s">
        <v>2532</v>
      </c>
      <c r="H38" t="s">
        <v>3146</v>
      </c>
    </row>
    <row r="39" spans="1:8">
      <c r="A39" s="150" t="s">
        <v>2515</v>
      </c>
      <c r="B39" s="150" t="s">
        <v>2951</v>
      </c>
      <c r="C39" s="150" t="s">
        <v>99</v>
      </c>
      <c r="D39" s="150" t="str">
        <f t="shared" si="1"/>
        <v>david.arguelles@anahuac.mx</v>
      </c>
      <c r="E39" s="150" t="s">
        <v>1173</v>
      </c>
      <c r="H39" t="s">
        <v>1127</v>
      </c>
    </row>
    <row r="40" spans="1:8">
      <c r="A40" s="150" t="s">
        <v>965</v>
      </c>
      <c r="B40" s="150" t="s">
        <v>1131</v>
      </c>
      <c r="C40" s="150" t="s">
        <v>99</v>
      </c>
      <c r="D40" s="150" t="str">
        <f t="shared" si="1"/>
        <v>irma.camelo@anahuac.mx</v>
      </c>
      <c r="E40" s="150" t="s">
        <v>1087</v>
      </c>
      <c r="H40" t="s">
        <v>3134</v>
      </c>
    </row>
    <row r="41" spans="1:8">
      <c r="A41" s="150" t="s">
        <v>857</v>
      </c>
      <c r="B41" s="150" t="s">
        <v>1175</v>
      </c>
      <c r="C41" s="150" t="s">
        <v>99</v>
      </c>
      <c r="D41" s="150" t="str">
        <f t="shared" si="1"/>
        <v>daniel.correa@anahuac.mx</v>
      </c>
      <c r="E41" s="150" t="s">
        <v>1176</v>
      </c>
      <c r="H41" t="s">
        <v>1071</v>
      </c>
    </row>
    <row r="42" spans="1:8">
      <c r="A42" s="150" t="s">
        <v>1053</v>
      </c>
      <c r="B42" s="150" t="s">
        <v>1233</v>
      </c>
      <c r="C42" s="150" t="s">
        <v>99</v>
      </c>
      <c r="D42" s="150" t="str">
        <f t="shared" si="1"/>
        <v>luis.gomez@anahuac.mx</v>
      </c>
      <c r="E42" s="150" t="s">
        <v>1176</v>
      </c>
      <c r="H42" t="s">
        <v>1099</v>
      </c>
    </row>
    <row r="43" spans="1:8">
      <c r="A43" s="150" t="s">
        <v>2783</v>
      </c>
      <c r="B43" s="150" t="s">
        <v>3008</v>
      </c>
      <c r="C43" s="150" t="s">
        <v>99</v>
      </c>
      <c r="D43" s="150" t="str">
        <f t="shared" si="1"/>
        <v>mariel.gongora@anahuac.mx</v>
      </c>
      <c r="E43" s="150" t="s">
        <v>1176</v>
      </c>
      <c r="H43" t="s">
        <v>1168</v>
      </c>
    </row>
    <row r="44" spans="1:8">
      <c r="A44" s="150" t="s">
        <v>985</v>
      </c>
      <c r="B44" s="150" t="s">
        <v>1295</v>
      </c>
      <c r="C44" s="150" t="s">
        <v>99</v>
      </c>
      <c r="D44" s="150" t="str">
        <f t="shared" si="1"/>
        <v>rosa.mijangos@anahuac.mx</v>
      </c>
      <c r="E44" s="150" t="s">
        <v>1176</v>
      </c>
      <c r="H44" t="s">
        <v>3131</v>
      </c>
    </row>
    <row r="45" spans="1:8">
      <c r="A45" s="150" t="s">
        <v>1609</v>
      </c>
      <c r="B45" s="150" t="s">
        <v>3075</v>
      </c>
      <c r="C45" s="150" t="s">
        <v>99</v>
      </c>
      <c r="D45" s="150" t="str">
        <f t="shared" si="1"/>
        <v>jorge.perez@anahuac.mx</v>
      </c>
      <c r="E45" s="150" t="s">
        <v>1176</v>
      </c>
      <c r="H45" t="s">
        <v>1135</v>
      </c>
    </row>
    <row r="46" spans="1:8">
      <c r="A46" s="150" t="s">
        <v>854</v>
      </c>
      <c r="B46" s="150" t="s">
        <v>1352</v>
      </c>
      <c r="C46" s="150" t="s">
        <v>99</v>
      </c>
      <c r="D46" s="150" t="str">
        <f t="shared" si="1"/>
        <v>eduardo.ramos@anahuac.mx</v>
      </c>
      <c r="E46" s="150" t="s">
        <v>1176</v>
      </c>
      <c r="H46" t="s">
        <v>4250</v>
      </c>
    </row>
    <row r="47" spans="1:8">
      <c r="A47" s="150" t="s">
        <v>874</v>
      </c>
      <c r="B47" s="150" t="s">
        <v>1382</v>
      </c>
      <c r="C47" s="150" t="s">
        <v>99</v>
      </c>
      <c r="D47" s="150" t="str">
        <f t="shared" si="1"/>
        <v>fernando.torreblanca@anahuac.mx</v>
      </c>
      <c r="E47" s="150" t="s">
        <v>1383</v>
      </c>
      <c r="H47" t="s">
        <v>3618</v>
      </c>
    </row>
    <row r="48" spans="1:8">
      <c r="A48" s="150" t="s">
        <v>876</v>
      </c>
      <c r="B48" s="150" t="s">
        <v>1152</v>
      </c>
      <c r="C48" s="150" t="s">
        <v>1153</v>
      </c>
      <c r="D48" s="150" t="str">
        <f t="shared" si="1"/>
        <v>tatiana.castillo@anahuac.mx</v>
      </c>
      <c r="E48" s="150" t="s">
        <v>1153</v>
      </c>
      <c r="H48" t="s">
        <v>1074</v>
      </c>
    </row>
    <row r="49" spans="1:8">
      <c r="A49" s="150" t="s">
        <v>2529</v>
      </c>
      <c r="B49" s="150" t="s">
        <v>3052</v>
      </c>
      <c r="C49" s="150" t="s">
        <v>1153</v>
      </c>
      <c r="D49" s="150" t="str">
        <f t="shared" si="1"/>
        <v>oscar.moreno@anahuac.mx</v>
      </c>
      <c r="E49" s="150" t="s">
        <v>1106</v>
      </c>
      <c r="H49" t="s">
        <v>1091</v>
      </c>
    </row>
    <row r="50" spans="1:8">
      <c r="A50" s="150" t="s">
        <v>2784</v>
      </c>
      <c r="B50" s="150" t="s">
        <v>3069</v>
      </c>
      <c r="C50" s="150" t="s">
        <v>1153</v>
      </c>
      <c r="D50" s="150" t="str">
        <f t="shared" si="1"/>
        <v>juan.palomo@anahuac.mx</v>
      </c>
      <c r="E50" s="150" t="s">
        <v>3166</v>
      </c>
      <c r="H50" t="s">
        <v>3129</v>
      </c>
    </row>
    <row r="51" spans="1:8">
      <c r="A51" s="150" t="s">
        <v>3579</v>
      </c>
      <c r="B51" s="150" t="s">
        <v>3580</v>
      </c>
      <c r="C51" s="150" t="s">
        <v>1153</v>
      </c>
      <c r="D51" s="150" t="str">
        <f t="shared" si="1"/>
        <v>marvin.arcos@anahuac.mx</v>
      </c>
      <c r="E51" s="150"/>
    </row>
    <row r="52" spans="1:8">
      <c r="A52" s="150" t="s">
        <v>2178</v>
      </c>
      <c r="B52" s="150" t="s">
        <v>2943</v>
      </c>
      <c r="C52" s="150" t="s">
        <v>706</v>
      </c>
      <c r="D52" s="150" t="str">
        <f t="shared" si="1"/>
        <v>alejandrina.acevedo@anahuac.mx</v>
      </c>
      <c r="E52" s="150" t="s">
        <v>3149</v>
      </c>
    </row>
    <row r="53" spans="1:8">
      <c r="A53" s="150" t="s">
        <v>1037</v>
      </c>
      <c r="B53" s="150" t="s">
        <v>1120</v>
      </c>
      <c r="C53" s="150" t="s">
        <v>706</v>
      </c>
      <c r="D53" s="150" t="str">
        <f t="shared" si="1"/>
        <v>tobias.blas@anahuac.mx</v>
      </c>
      <c r="E53" s="150" t="s">
        <v>1121</v>
      </c>
    </row>
    <row r="54" spans="1:8">
      <c r="A54" s="150" t="s">
        <v>888</v>
      </c>
      <c r="B54" s="150" t="s">
        <v>1122</v>
      </c>
      <c r="C54" s="150" t="s">
        <v>706</v>
      </c>
      <c r="D54" s="150" t="str">
        <f t="shared" si="1"/>
        <v>maria.bolio@anahuac.mx</v>
      </c>
      <c r="E54" s="150" t="s">
        <v>1123</v>
      </c>
    </row>
    <row r="55" spans="1:8">
      <c r="A55" s="150" t="s">
        <v>1022</v>
      </c>
      <c r="B55" s="150" t="s">
        <v>1165</v>
      </c>
      <c r="C55" s="150" t="s">
        <v>706</v>
      </c>
      <c r="D55" s="150" t="str">
        <f t="shared" si="1"/>
        <v>sofia.chavez@anahuac.mx</v>
      </c>
      <c r="E55" s="150" t="s">
        <v>1166</v>
      </c>
    </row>
    <row r="56" spans="1:8">
      <c r="A56" s="150" t="s">
        <v>1614</v>
      </c>
      <c r="B56" s="150" t="s">
        <v>2996</v>
      </c>
      <c r="C56" s="150" t="s">
        <v>706</v>
      </c>
      <c r="D56" s="150" t="str">
        <f t="shared" si="1"/>
        <v>diana.espinosa@anahuac.mx</v>
      </c>
      <c r="E56" s="150" t="s">
        <v>3168</v>
      </c>
    </row>
    <row r="57" spans="1:8">
      <c r="A57" s="150" t="s">
        <v>2794</v>
      </c>
      <c r="B57" s="150" t="s">
        <v>3027</v>
      </c>
      <c r="C57" s="150" t="s">
        <v>706</v>
      </c>
      <c r="D57" s="150" t="str">
        <f t="shared" si="1"/>
        <v>stacy.lara@anahuac.mx</v>
      </c>
      <c r="E57" s="150" t="s">
        <v>1130</v>
      </c>
    </row>
    <row r="58" spans="1:8">
      <c r="A58" s="150" t="s">
        <v>865</v>
      </c>
      <c r="B58" s="150" t="s">
        <v>1305</v>
      </c>
      <c r="C58" s="150" t="s">
        <v>706</v>
      </c>
      <c r="D58" s="150" t="str">
        <f t="shared" si="1"/>
        <v>lia.narvaez@anahuac.mx</v>
      </c>
      <c r="E58" s="150" t="s">
        <v>1306</v>
      </c>
    </row>
    <row r="59" spans="1:8">
      <c r="A59" s="150" t="s">
        <v>926</v>
      </c>
      <c r="B59" s="150" t="s">
        <v>1334</v>
      </c>
      <c r="C59" s="150" t="s">
        <v>706</v>
      </c>
      <c r="D59" s="150" t="str">
        <f t="shared" si="1"/>
        <v>yngrid.peniche@anahuac.mx</v>
      </c>
      <c r="E59" s="150" t="s">
        <v>1087</v>
      </c>
    </row>
    <row r="60" spans="1:8">
      <c r="A60" s="150" t="s">
        <v>1002</v>
      </c>
      <c r="B60" s="150" t="s">
        <v>1347</v>
      </c>
      <c r="C60" s="150" t="s">
        <v>706</v>
      </c>
      <c r="D60" s="150" t="str">
        <f t="shared" si="1"/>
        <v>olga.pinzon@anahuac.mx</v>
      </c>
      <c r="E60" s="150" t="s">
        <v>1348</v>
      </c>
    </row>
    <row r="61" spans="1:8">
      <c r="A61" s="150" t="s">
        <v>2194</v>
      </c>
      <c r="B61" s="150" t="s">
        <v>3085</v>
      </c>
      <c r="C61" s="150" t="s">
        <v>706</v>
      </c>
      <c r="D61" s="150" t="str">
        <f t="shared" si="1"/>
        <v>nancy.quijano@anahuac.mx</v>
      </c>
      <c r="E61" s="150" t="s">
        <v>3194</v>
      </c>
    </row>
    <row r="62" spans="1:8">
      <c r="A62" s="150" t="s">
        <v>2791</v>
      </c>
      <c r="B62" s="150" t="s">
        <v>3089</v>
      </c>
      <c r="C62" s="150" t="s">
        <v>706</v>
      </c>
      <c r="D62" s="150" t="str">
        <f t="shared" si="1"/>
        <v>yerani.recillas@anahuac.mx</v>
      </c>
      <c r="E62" s="150" t="s">
        <v>1130</v>
      </c>
    </row>
    <row r="63" spans="1:8">
      <c r="A63" s="150" t="s">
        <v>1612</v>
      </c>
      <c r="B63" s="150" t="s">
        <v>3116</v>
      </c>
      <c r="C63" s="150" t="s">
        <v>706</v>
      </c>
      <c r="D63" s="150" t="str">
        <f t="shared" si="1"/>
        <v>elizabeth.urias@anahuac.mx</v>
      </c>
      <c r="E63" s="150" t="s">
        <v>3207</v>
      </c>
    </row>
    <row r="64" spans="1:8">
      <c r="A64" s="150" t="s">
        <v>2296</v>
      </c>
      <c r="B64" s="150" t="s">
        <v>2995</v>
      </c>
      <c r="C64" s="150" t="s">
        <v>3140</v>
      </c>
      <c r="D64" s="150" t="str">
        <f t="shared" si="1"/>
        <v>maria.espinosag@anahuac.mx</v>
      </c>
      <c r="E64" s="150" t="s">
        <v>1145</v>
      </c>
    </row>
    <row r="65" spans="1:5">
      <c r="A65" s="150" t="s">
        <v>980</v>
      </c>
      <c r="B65" s="150" t="s">
        <v>1154</v>
      </c>
      <c r="C65" s="150" t="s">
        <v>1155</v>
      </c>
      <c r="D65" s="150" t="str">
        <f t="shared" si="1"/>
        <v>eduardo.castro@anahuac.mx</v>
      </c>
      <c r="E65" s="150" t="s">
        <v>1156</v>
      </c>
    </row>
    <row r="66" spans="1:5">
      <c r="A66" s="150" t="s">
        <v>1038</v>
      </c>
      <c r="B66" s="150" t="s">
        <v>2976</v>
      </c>
      <c r="C66" s="150" t="s">
        <v>1155</v>
      </c>
      <c r="D66" s="150" t="str">
        <f t="shared" ref="D66:D83" si="2">CONCATENATE(A66,"@anahuac.mx")</f>
        <v>abel.conde@anahuac.mx</v>
      </c>
      <c r="E66" s="150" t="s">
        <v>1130</v>
      </c>
    </row>
    <row r="67" spans="1:5">
      <c r="A67" s="150" t="s">
        <v>1040</v>
      </c>
      <c r="B67" s="150" t="s">
        <v>1199</v>
      </c>
      <c r="C67" s="150" t="s">
        <v>1155</v>
      </c>
      <c r="D67" s="150" t="str">
        <f t="shared" si="2"/>
        <v>maria.escobedo@anahuac.mx</v>
      </c>
      <c r="E67" s="150" t="s">
        <v>1087</v>
      </c>
    </row>
    <row r="68" spans="1:5">
      <c r="A68" s="150" t="s">
        <v>978</v>
      </c>
      <c r="B68" s="150" t="s">
        <v>1280</v>
      </c>
      <c r="C68" s="150" t="s">
        <v>1155</v>
      </c>
      <c r="D68" s="150" t="str">
        <f t="shared" si="2"/>
        <v>rubi.martin@anahuac.mx</v>
      </c>
      <c r="E68" s="150" t="s">
        <v>1087</v>
      </c>
    </row>
    <row r="69" spans="1:5">
      <c r="A69" s="150" t="s">
        <v>954</v>
      </c>
      <c r="B69" s="150" t="s">
        <v>1287</v>
      </c>
      <c r="C69" s="150" t="s">
        <v>1155</v>
      </c>
      <c r="D69" s="150" t="str">
        <f t="shared" si="2"/>
        <v>cecilia.martinez@anahuac.mx</v>
      </c>
      <c r="E69" s="150" t="s">
        <v>1130</v>
      </c>
    </row>
    <row r="70" spans="1:5">
      <c r="A70" s="150" t="s">
        <v>2183</v>
      </c>
      <c r="B70" s="150" t="s">
        <v>2965</v>
      </c>
      <c r="C70" s="150" t="s">
        <v>3137</v>
      </c>
      <c r="D70" s="150" t="str">
        <f t="shared" si="2"/>
        <v>viridiana.casas@anahuac.mx</v>
      </c>
      <c r="E70" s="150" t="s">
        <v>1145</v>
      </c>
    </row>
    <row r="71" spans="1:5">
      <c r="A71" s="150" t="s">
        <v>2630</v>
      </c>
      <c r="B71" s="150" t="s">
        <v>3050</v>
      </c>
      <c r="C71" s="150" t="s">
        <v>3137</v>
      </c>
      <c r="D71" s="150" t="str">
        <f t="shared" si="2"/>
        <v>lidia.montero@anahuac.mx</v>
      </c>
      <c r="E71" s="150" t="s">
        <v>3171</v>
      </c>
    </row>
    <row r="72" spans="1:5">
      <c r="A72" s="150" t="s">
        <v>943</v>
      </c>
      <c r="B72" s="150" t="s">
        <v>1371</v>
      </c>
      <c r="C72" s="150" t="s">
        <v>3147</v>
      </c>
      <c r="D72" s="150" t="str">
        <f t="shared" si="2"/>
        <v>andrea.sansores@anahuac.mx</v>
      </c>
      <c r="E72" s="150" t="s">
        <v>1194</v>
      </c>
    </row>
    <row r="73" spans="1:5">
      <c r="A73" s="150" t="s">
        <v>2889</v>
      </c>
      <c r="B73" s="150" t="s">
        <v>2953</v>
      </c>
      <c r="C73" s="150" t="s">
        <v>0</v>
      </c>
      <c r="D73" s="150" t="str">
        <f t="shared" si="2"/>
        <v>erika.barraza@anahuac.mx</v>
      </c>
      <c r="E73" s="150" t="s">
        <v>3153</v>
      </c>
    </row>
    <row r="74" spans="1:5">
      <c r="A74" s="150" t="s">
        <v>855</v>
      </c>
      <c r="B74" s="150" t="s">
        <v>1385</v>
      </c>
      <c r="C74" s="150" t="s">
        <v>0</v>
      </c>
      <c r="D74" s="150" t="str">
        <f t="shared" si="2"/>
        <v>chehaly.torres@anahuac.mx</v>
      </c>
      <c r="E74" s="150" t="s">
        <v>1313</v>
      </c>
    </row>
    <row r="75" spans="1:5">
      <c r="A75" s="150" t="s">
        <v>861</v>
      </c>
      <c r="B75" s="150" t="s">
        <v>1393</v>
      </c>
      <c r="C75" s="150" t="s">
        <v>0</v>
      </c>
      <c r="D75" s="150" t="str">
        <f t="shared" si="2"/>
        <v>adriana.vargas@anahuac.mx</v>
      </c>
      <c r="E75" s="150" t="s">
        <v>1394</v>
      </c>
    </row>
    <row r="76" spans="1:5">
      <c r="A76" s="150" t="s">
        <v>3582</v>
      </c>
      <c r="B76" s="150" t="s">
        <v>3583</v>
      </c>
      <c r="C76" s="150" t="s">
        <v>0</v>
      </c>
      <c r="D76" s="150" t="str">
        <f t="shared" si="2"/>
        <v>monica.salazar@anahuac.mx</v>
      </c>
      <c r="E76" s="150"/>
    </row>
    <row r="77" spans="1:5">
      <c r="A77" s="150" t="s">
        <v>1553</v>
      </c>
      <c r="B77" s="150" t="s">
        <v>2944</v>
      </c>
      <c r="C77" s="150" t="s">
        <v>3136</v>
      </c>
      <c r="D77" s="150" t="str">
        <f t="shared" si="2"/>
        <v>orfi.aguayo@anahuac.mx</v>
      </c>
      <c r="E77" s="150" t="s">
        <v>1130</v>
      </c>
    </row>
    <row r="78" spans="1:5">
      <c r="A78" s="150" t="s">
        <v>893</v>
      </c>
      <c r="B78" s="150" t="s">
        <v>1107</v>
      </c>
      <c r="C78" s="150" t="s">
        <v>3136</v>
      </c>
      <c r="D78" s="150" t="str">
        <f t="shared" si="2"/>
        <v>sally.avilez@anahuac.mx</v>
      </c>
      <c r="E78" s="150" t="s">
        <v>1108</v>
      </c>
    </row>
    <row r="79" spans="1:5">
      <c r="A79" s="150" t="s">
        <v>2522</v>
      </c>
      <c r="B79" s="150" t="s">
        <v>2962</v>
      </c>
      <c r="C79" s="150" t="s">
        <v>3136</v>
      </c>
      <c r="D79" s="150" t="str">
        <f t="shared" si="2"/>
        <v>pamela.canton@anahuac.mx</v>
      </c>
      <c r="E79" s="150" t="s">
        <v>1106</v>
      </c>
    </row>
    <row r="80" spans="1:5">
      <c r="A80" s="150" t="s">
        <v>2628</v>
      </c>
      <c r="B80" s="150" t="s">
        <v>2968</v>
      </c>
      <c r="C80" s="150" t="s">
        <v>3136</v>
      </c>
      <c r="D80" s="150" t="str">
        <f t="shared" si="2"/>
        <v>lizi.castillo@anahuac.mx</v>
      </c>
      <c r="E80" s="150" t="s">
        <v>1106</v>
      </c>
    </row>
    <row r="81" spans="1:5">
      <c r="A81" s="150" t="s">
        <v>2291</v>
      </c>
      <c r="B81" s="150" t="s">
        <v>2990</v>
      </c>
      <c r="C81" s="150" t="s">
        <v>3136</v>
      </c>
      <c r="D81" s="150" t="str">
        <f t="shared" si="2"/>
        <v>anahi.echeverria@anahuac.mx</v>
      </c>
      <c r="E81" s="150" t="s">
        <v>2332</v>
      </c>
    </row>
    <row r="82" spans="1:5">
      <c r="A82" s="150" t="s">
        <v>869</v>
      </c>
      <c r="B82" s="150" t="s">
        <v>1250</v>
      </c>
      <c r="C82" s="150" t="s">
        <v>3136</v>
      </c>
      <c r="D82" s="150" t="str">
        <f t="shared" si="2"/>
        <v>florangely.herrera@anahuac.mx</v>
      </c>
      <c r="E82" s="150" t="s">
        <v>1136</v>
      </c>
    </row>
    <row r="83" spans="1:5">
      <c r="A83" s="150" t="s">
        <v>2528</v>
      </c>
      <c r="B83" s="150" t="s">
        <v>3038</v>
      </c>
      <c r="C83" s="150" t="s">
        <v>3136</v>
      </c>
      <c r="D83" s="150" t="str">
        <f t="shared" si="2"/>
        <v>reyna.martinez@anahuac.mx</v>
      </c>
      <c r="E83" s="150" t="s">
        <v>1087</v>
      </c>
    </row>
    <row r="84" spans="1:5">
      <c r="A84" s="150" t="s">
        <v>2923</v>
      </c>
      <c r="B84" s="150" t="s">
        <v>3042</v>
      </c>
      <c r="C84" s="150" t="s">
        <v>3136</v>
      </c>
      <c r="D84" s="150" t="s">
        <v>1978</v>
      </c>
      <c r="E84" s="3" t="s">
        <v>3180</v>
      </c>
    </row>
    <row r="85" spans="1:5">
      <c r="A85" s="150" t="s">
        <v>2190</v>
      </c>
      <c r="B85" s="150" t="s">
        <v>3046</v>
      </c>
      <c r="C85" s="150" t="s">
        <v>3136</v>
      </c>
      <c r="D85" s="150" t="str">
        <f t="shared" ref="D85:D116" si="3">CONCATENATE(A85,"@anahuac.mx")</f>
        <v>flor.miranda@anahuac.mx</v>
      </c>
      <c r="E85" s="150" t="s">
        <v>3181</v>
      </c>
    </row>
    <row r="86" spans="1:5">
      <c r="A86" s="150" t="s">
        <v>1620</v>
      </c>
      <c r="B86" s="150" t="s">
        <v>3057</v>
      </c>
      <c r="C86" s="150" t="s">
        <v>3136</v>
      </c>
      <c r="D86" s="150" t="str">
        <f t="shared" si="3"/>
        <v>georgina.nieves@anahuac.mx</v>
      </c>
      <c r="E86" s="150" t="s">
        <v>3184</v>
      </c>
    </row>
    <row r="87" spans="1:5">
      <c r="A87" s="150" t="s">
        <v>891</v>
      </c>
      <c r="B87" s="150" t="s">
        <v>711</v>
      </c>
      <c r="C87" s="150" t="s">
        <v>3136</v>
      </c>
      <c r="D87" s="150" t="str">
        <f t="shared" si="3"/>
        <v>maribel.ojeda@anahuac.mx</v>
      </c>
      <c r="E87" s="150" t="s">
        <v>1313</v>
      </c>
    </row>
    <row r="88" spans="1:5">
      <c r="A88" s="150" t="s">
        <v>2927</v>
      </c>
      <c r="B88" s="150" t="s">
        <v>3062</v>
      </c>
      <c r="C88" s="150" t="s">
        <v>3136</v>
      </c>
      <c r="D88" s="150" t="str">
        <f t="shared" si="3"/>
        <v>roberto.ortega@anahuac.mx</v>
      </c>
      <c r="E88" s="150" t="s">
        <v>3186</v>
      </c>
    </row>
    <row r="89" spans="1:5">
      <c r="A89" s="150" t="s">
        <v>2206</v>
      </c>
      <c r="B89" s="150" t="s">
        <v>3072</v>
      </c>
      <c r="C89" s="150" t="s">
        <v>3136</v>
      </c>
      <c r="D89" s="150" t="str">
        <f t="shared" si="3"/>
        <v>jorge.peniche@anahuac.mx</v>
      </c>
      <c r="E89" s="150" t="s">
        <v>2213</v>
      </c>
    </row>
    <row r="90" spans="1:5">
      <c r="A90" s="150" t="s">
        <v>1611</v>
      </c>
      <c r="B90" s="150" t="s">
        <v>3096</v>
      </c>
      <c r="C90" s="150" t="s">
        <v>3136</v>
      </c>
      <c r="D90" s="150" t="str">
        <f t="shared" si="3"/>
        <v>carlos.rubi@anahuac.mx</v>
      </c>
      <c r="E90" s="150" t="s">
        <v>2214</v>
      </c>
    </row>
    <row r="91" spans="1:5">
      <c r="A91" s="150" t="s">
        <v>3370</v>
      </c>
      <c r="B91" s="150" t="s">
        <v>3350</v>
      </c>
      <c r="C91" s="150" t="s">
        <v>3136</v>
      </c>
      <c r="D91" s="150" t="str">
        <f t="shared" si="3"/>
        <v>alicia.carrasco@anahuac.mx</v>
      </c>
      <c r="E91" s="150" t="s">
        <v>1130</v>
      </c>
    </row>
    <row r="92" spans="1:5">
      <c r="A92" s="150" t="s">
        <v>3495</v>
      </c>
      <c r="B92" s="150" t="s">
        <v>3496</v>
      </c>
      <c r="C92" s="150" t="s">
        <v>3136</v>
      </c>
      <c r="D92" s="150" t="str">
        <f t="shared" si="3"/>
        <v>ayerim.vallejo@anahuac.mx</v>
      </c>
      <c r="E92" s="150" t="s">
        <v>1130</v>
      </c>
    </row>
    <row r="93" spans="1:5">
      <c r="A93" s="150" t="s">
        <v>3556</v>
      </c>
      <c r="B93" s="150" t="s">
        <v>3557</v>
      </c>
      <c r="C93" s="150" t="s">
        <v>3136</v>
      </c>
      <c r="D93" s="150" t="str">
        <f t="shared" si="3"/>
        <v>johann.jimenez@anahuac.mx</v>
      </c>
      <c r="E93" s="150"/>
    </row>
    <row r="94" spans="1:5">
      <c r="A94" s="150" t="s">
        <v>997</v>
      </c>
      <c r="B94" s="150" t="s">
        <v>1095</v>
      </c>
      <c r="C94" s="150" t="s">
        <v>709</v>
      </c>
      <c r="D94" s="150" t="str">
        <f t="shared" si="3"/>
        <v>anevi.aranda@anahuac.mx</v>
      </c>
      <c r="E94" s="150" t="s">
        <v>1096</v>
      </c>
    </row>
    <row r="95" spans="1:5">
      <c r="A95" s="150" t="s">
        <v>1142</v>
      </c>
      <c r="B95" s="150" t="s">
        <v>1143</v>
      </c>
      <c r="C95" s="150" t="s">
        <v>709</v>
      </c>
      <c r="D95" s="150" t="str">
        <f t="shared" si="3"/>
        <v>rosa.casanova@anahuac.mx</v>
      </c>
      <c r="E95" s="150" t="s">
        <v>1130</v>
      </c>
    </row>
    <row r="96" spans="1:5">
      <c r="A96" s="150" t="s">
        <v>1006</v>
      </c>
      <c r="B96" s="150" t="s">
        <v>2969</v>
      </c>
      <c r="C96" s="150" t="s">
        <v>709</v>
      </c>
      <c r="D96" s="150" t="str">
        <f t="shared" si="3"/>
        <v>maribel.castro@anahuac.mx</v>
      </c>
      <c r="E96" s="150" t="s">
        <v>3158</v>
      </c>
    </row>
    <row r="97" spans="1:5">
      <c r="A97" s="150" t="s">
        <v>2905</v>
      </c>
      <c r="B97" s="150" t="s">
        <v>2973</v>
      </c>
      <c r="C97" s="150" t="s">
        <v>709</v>
      </c>
      <c r="D97" s="150" t="str">
        <f t="shared" si="3"/>
        <v>jorge.cicero@anahuac.mx</v>
      </c>
      <c r="E97" s="150" t="s">
        <v>3161</v>
      </c>
    </row>
    <row r="98" spans="1:5">
      <c r="A98" s="150" t="s">
        <v>860</v>
      </c>
      <c r="B98" s="150" t="s">
        <v>1208</v>
      </c>
      <c r="C98" s="150" t="s">
        <v>709</v>
      </c>
      <c r="D98" s="150" t="str">
        <f t="shared" si="3"/>
        <v>eugenia.euan@anahuac.mx</v>
      </c>
      <c r="E98" s="150" t="s">
        <v>1209</v>
      </c>
    </row>
    <row r="99" spans="1:5">
      <c r="A99" s="150" t="s">
        <v>987</v>
      </c>
      <c r="B99" s="150" t="s">
        <v>1237</v>
      </c>
      <c r="C99" s="150" t="s">
        <v>709</v>
      </c>
      <c r="D99" s="150" t="str">
        <f t="shared" si="3"/>
        <v>mayte.gonzalez@anahuac.mx</v>
      </c>
      <c r="E99" s="150" t="s">
        <v>1238</v>
      </c>
    </row>
    <row r="100" spans="1:5">
      <c r="A100" s="150" t="s">
        <v>856</v>
      </c>
      <c r="B100" s="150" t="s">
        <v>1261</v>
      </c>
      <c r="C100" s="150" t="s">
        <v>709</v>
      </c>
      <c r="D100" s="150" t="str">
        <f t="shared" si="3"/>
        <v>melina.lopez@anahuac.mx</v>
      </c>
      <c r="E100" s="150" t="s">
        <v>1262</v>
      </c>
    </row>
    <row r="101" spans="1:5">
      <c r="A101" s="150" t="s">
        <v>2934</v>
      </c>
      <c r="B101" s="150" t="s">
        <v>3091</v>
      </c>
      <c r="C101" s="150" t="s">
        <v>709</v>
      </c>
      <c r="D101" s="150" t="str">
        <f t="shared" si="3"/>
        <v>rocio.granados@anahuac.mx</v>
      </c>
      <c r="E101" s="150" t="s">
        <v>3161</v>
      </c>
    </row>
    <row r="102" spans="1:5">
      <c r="A102" s="150" t="s">
        <v>2629</v>
      </c>
      <c r="B102" s="150" t="s">
        <v>3112</v>
      </c>
      <c r="C102" s="3" t="s">
        <v>709</v>
      </c>
      <c r="D102" s="150" t="str">
        <f t="shared" si="3"/>
        <v>maria.tuyub@anahuac.mx</v>
      </c>
      <c r="E102" s="150" t="s">
        <v>3205</v>
      </c>
    </row>
    <row r="103" spans="1:5">
      <c r="A103" s="150" t="s">
        <v>1023</v>
      </c>
      <c r="B103" s="150" t="s">
        <v>1395</v>
      </c>
      <c r="C103" s="150" t="s">
        <v>709</v>
      </c>
      <c r="D103" s="150" t="str">
        <f t="shared" si="3"/>
        <v>ileana.varguez@anahuac.mx</v>
      </c>
      <c r="E103" s="150" t="s">
        <v>1262</v>
      </c>
    </row>
    <row r="104" spans="1:5">
      <c r="A104" s="150" t="s">
        <v>3372</v>
      </c>
      <c r="B104" s="150" t="s">
        <v>3411</v>
      </c>
      <c r="C104" s="150" t="s">
        <v>709</v>
      </c>
      <c r="D104" s="150" t="str">
        <f t="shared" si="3"/>
        <v>yuselmy.lopez@anahuac.mx</v>
      </c>
      <c r="E104" s="150" t="s">
        <v>3161</v>
      </c>
    </row>
    <row r="105" spans="1:5">
      <c r="A105" s="150" t="s">
        <v>892</v>
      </c>
      <c r="B105" s="150" t="s">
        <v>1146</v>
      </c>
      <c r="C105" s="150" t="s">
        <v>1147</v>
      </c>
      <c r="D105" s="150" t="str">
        <f t="shared" si="3"/>
        <v>claudia.castillo@anahuac.mx</v>
      </c>
      <c r="E105" s="150" t="s">
        <v>1148</v>
      </c>
    </row>
    <row r="106" spans="1:5">
      <c r="A106" s="150" t="s">
        <v>2195</v>
      </c>
      <c r="B106" s="150" t="s">
        <v>2988</v>
      </c>
      <c r="C106" s="150" t="s">
        <v>1147</v>
      </c>
      <c r="D106" s="150" t="str">
        <f t="shared" si="3"/>
        <v>fabiola.echazarreta@anahuac.mx</v>
      </c>
      <c r="E106" s="150" t="s">
        <v>2202</v>
      </c>
    </row>
    <row r="107" spans="1:5">
      <c r="A107" s="150" t="s">
        <v>930</v>
      </c>
      <c r="B107" s="150" t="s">
        <v>1207</v>
      </c>
      <c r="C107" s="150" t="s">
        <v>1147</v>
      </c>
      <c r="D107" s="150" t="str">
        <f t="shared" si="3"/>
        <v>rubi.estrada@anahuac.mx</v>
      </c>
      <c r="E107" s="150" t="s">
        <v>1087</v>
      </c>
    </row>
    <row r="108" spans="1:5">
      <c r="A108" s="150" t="s">
        <v>901</v>
      </c>
      <c r="B108" s="150" t="s">
        <v>1285</v>
      </c>
      <c r="C108" s="150" t="s">
        <v>1147</v>
      </c>
      <c r="D108" s="150" t="str">
        <f t="shared" si="3"/>
        <v>leonor.martinez@anahuac.mx</v>
      </c>
      <c r="E108" s="150" t="s">
        <v>1286</v>
      </c>
    </row>
    <row r="109" spans="1:5">
      <c r="A109" s="150" t="s">
        <v>1965</v>
      </c>
      <c r="B109" s="150" t="s">
        <v>3041</v>
      </c>
      <c r="C109" s="150" t="s">
        <v>1147</v>
      </c>
      <c r="D109" s="150" t="str">
        <f t="shared" si="3"/>
        <v>alejandrina.mejia@anahuac.mx</v>
      </c>
      <c r="E109" s="150" t="s">
        <v>1148</v>
      </c>
    </row>
    <row r="110" spans="1:5">
      <c r="A110" s="150" t="s">
        <v>2182</v>
      </c>
      <c r="B110" s="150" t="s">
        <v>3045</v>
      </c>
      <c r="C110" s="150" t="s">
        <v>1147</v>
      </c>
      <c r="D110" s="150" t="str">
        <f t="shared" si="3"/>
        <v>karla.mezquita@anahuac.mx</v>
      </c>
      <c r="E110" s="150" t="s">
        <v>1160</v>
      </c>
    </row>
    <row r="111" spans="1:5">
      <c r="A111" s="150" t="s">
        <v>1011</v>
      </c>
      <c r="B111" s="150" t="s">
        <v>1367</v>
      </c>
      <c r="C111" s="150" t="s">
        <v>1147</v>
      </c>
      <c r="D111" s="150" t="str">
        <f t="shared" si="3"/>
        <v>miriam.sanchez@anahuac.mx</v>
      </c>
      <c r="E111" s="150" t="s">
        <v>1368</v>
      </c>
    </row>
    <row r="112" spans="1:5">
      <c r="A112" s="150" t="s">
        <v>1020</v>
      </c>
      <c r="B112" s="150" t="s">
        <v>1149</v>
      </c>
      <c r="C112" s="150" t="s">
        <v>3138</v>
      </c>
      <c r="D112" s="150" t="str">
        <f t="shared" si="3"/>
        <v>leopoldo.castillo@anahuac.mx</v>
      </c>
      <c r="E112" s="150" t="s">
        <v>1145</v>
      </c>
    </row>
    <row r="113" spans="1:5">
      <c r="A113" s="150" t="s">
        <v>2179</v>
      </c>
      <c r="B113" s="150" t="s">
        <v>2994</v>
      </c>
      <c r="C113" s="150" t="s">
        <v>2203</v>
      </c>
      <c r="D113" s="150" t="str">
        <f t="shared" si="3"/>
        <v>erika.escalante@anahuac.mx</v>
      </c>
      <c r="E113" s="150" t="s">
        <v>1130</v>
      </c>
    </row>
    <row r="114" spans="1:5">
      <c r="A114" s="150" t="s">
        <v>2525</v>
      </c>
      <c r="B114" s="150" t="s">
        <v>3013</v>
      </c>
      <c r="C114" s="150" t="s">
        <v>2203</v>
      </c>
      <c r="D114" s="150" t="str">
        <f t="shared" si="3"/>
        <v>mariana.gonzalez@anahuac.mx</v>
      </c>
      <c r="E114" s="150" t="s">
        <v>3163</v>
      </c>
    </row>
    <row r="115" spans="1:5">
      <c r="A115" s="150" t="s">
        <v>998</v>
      </c>
      <c r="B115" s="150" t="s">
        <v>1111</v>
      </c>
      <c r="C115" s="150" t="s">
        <v>2333</v>
      </c>
      <c r="D115" s="150" t="str">
        <f t="shared" si="3"/>
        <v>ana.aysa@anahuac.mx</v>
      </c>
      <c r="E115" s="150" t="s">
        <v>1351</v>
      </c>
    </row>
    <row r="116" spans="1:5">
      <c r="A116" s="150" t="s">
        <v>2293</v>
      </c>
      <c r="B116" s="150" t="s">
        <v>2992</v>
      </c>
      <c r="C116" s="150" t="s">
        <v>2333</v>
      </c>
      <c r="D116" s="150" t="str">
        <f t="shared" si="3"/>
        <v>kristen.enyedy@anahuac.mx</v>
      </c>
      <c r="E116" s="150" t="s">
        <v>1106</v>
      </c>
    </row>
    <row r="117" spans="1:5">
      <c r="A117" s="150" t="s">
        <v>2524</v>
      </c>
      <c r="B117" s="150" t="s">
        <v>3118</v>
      </c>
      <c r="C117" s="150" t="s">
        <v>2333</v>
      </c>
      <c r="D117" s="150" t="str">
        <f t="shared" ref="D117:D148" si="4">CONCATENATE(A117,"@anahuac.mx")</f>
        <v>maria.valencia@anahuac.mx</v>
      </c>
      <c r="E117" s="150" t="s">
        <v>1274</v>
      </c>
    </row>
    <row r="118" spans="1:5">
      <c r="A118" s="150" t="s">
        <v>936</v>
      </c>
      <c r="B118" s="150" t="s">
        <v>1211</v>
      </c>
      <c r="C118" s="150" t="s">
        <v>1212</v>
      </c>
      <c r="D118" s="150" t="str">
        <f t="shared" si="4"/>
        <v>argel.farjat@anahuac.mx</v>
      </c>
      <c r="E118" s="150" t="s">
        <v>1213</v>
      </c>
    </row>
    <row r="119" spans="1:5">
      <c r="A119" s="150" t="s">
        <v>885</v>
      </c>
      <c r="B119" s="150" t="s">
        <v>1388</v>
      </c>
      <c r="C119" s="150" t="s">
        <v>1212</v>
      </c>
      <c r="D119" s="150" t="str">
        <f t="shared" si="4"/>
        <v>arumi.tuyub@anahuac.mx</v>
      </c>
      <c r="E119" s="150" t="s">
        <v>1389</v>
      </c>
    </row>
    <row r="120" spans="1:5">
      <c r="A120" s="150" t="s">
        <v>2924</v>
      </c>
      <c r="B120" s="150" t="s">
        <v>3048</v>
      </c>
      <c r="C120" s="150" t="s">
        <v>3144</v>
      </c>
      <c r="D120" s="150" t="str">
        <f t="shared" si="4"/>
        <v>alejandra.molina@anahuac.mx</v>
      </c>
      <c r="E120" s="150" t="s">
        <v>3182</v>
      </c>
    </row>
    <row r="121" spans="1:5">
      <c r="A121" s="150" t="s">
        <v>2299</v>
      </c>
      <c r="B121" s="150" t="s">
        <v>2945</v>
      </c>
      <c r="C121" s="150" t="s">
        <v>2205</v>
      </c>
      <c r="D121" s="150" t="str">
        <f t="shared" si="4"/>
        <v>nina.allen@anahuac.mx</v>
      </c>
      <c r="E121" s="150" t="s">
        <v>2331</v>
      </c>
    </row>
    <row r="122" spans="1:5">
      <c r="A122" s="150" t="s">
        <v>875</v>
      </c>
      <c r="B122" s="150" t="s">
        <v>1243</v>
      </c>
      <c r="C122" s="150" t="s">
        <v>2205</v>
      </c>
      <c r="D122" s="150" t="str">
        <f t="shared" si="4"/>
        <v>susana.guzman@anahuac.mx</v>
      </c>
      <c r="E122" s="150" t="s">
        <v>1244</v>
      </c>
    </row>
    <row r="123" spans="1:5">
      <c r="A123" s="150" t="s">
        <v>2184</v>
      </c>
      <c r="B123" s="150" t="s">
        <v>3060</v>
      </c>
      <c r="C123" s="150" t="s">
        <v>2205</v>
      </c>
      <c r="D123" s="150" t="str">
        <f t="shared" si="4"/>
        <v>jaime.olivera@anahuac.mx</v>
      </c>
      <c r="E123" s="150" t="s">
        <v>3185</v>
      </c>
    </row>
    <row r="124" spans="1:5">
      <c r="A124" s="150" t="s">
        <v>2307</v>
      </c>
      <c r="B124" s="150" t="s">
        <v>3068</v>
      </c>
      <c r="C124" s="150" t="s">
        <v>2205</v>
      </c>
      <c r="D124" s="150" t="str">
        <f t="shared" si="4"/>
        <v>catalina.palomo@anahuac.mx</v>
      </c>
      <c r="E124" s="150" t="s">
        <v>3190</v>
      </c>
    </row>
    <row r="125" spans="1:5">
      <c r="A125" s="150" t="s">
        <v>2633</v>
      </c>
      <c r="B125" s="150" t="s">
        <v>3108</v>
      </c>
      <c r="C125" s="150" t="s">
        <v>2205</v>
      </c>
      <c r="D125" s="150" t="str">
        <f t="shared" si="4"/>
        <v>maría.tormo@anahuac.mx</v>
      </c>
      <c r="E125" s="150" t="s">
        <v>3202</v>
      </c>
    </row>
    <row r="126" spans="1:5">
      <c r="A126" s="150" t="s">
        <v>3527</v>
      </c>
      <c r="B126" s="150" t="s">
        <v>3528</v>
      </c>
      <c r="C126" s="150" t="s">
        <v>2205</v>
      </c>
      <c r="D126" s="150" t="str">
        <f t="shared" si="4"/>
        <v>erika.enriquezv@anahuac.mx</v>
      </c>
      <c r="E126" s="150" t="s">
        <v>3620</v>
      </c>
    </row>
    <row r="127" spans="1:5">
      <c r="A127" s="150" t="s">
        <v>2635</v>
      </c>
      <c r="B127" s="150" t="s">
        <v>2955</v>
      </c>
      <c r="C127" s="150" t="s">
        <v>3135</v>
      </c>
      <c r="D127" s="150" t="str">
        <f t="shared" si="4"/>
        <v>jessica.bleis@anahuac.mx</v>
      </c>
      <c r="E127" s="150" t="s">
        <v>1106</v>
      </c>
    </row>
    <row r="128" spans="1:5">
      <c r="A128" s="150" t="s">
        <v>2197</v>
      </c>
      <c r="B128" s="150" t="s">
        <v>3015</v>
      </c>
      <c r="C128" s="150" t="s">
        <v>3142</v>
      </c>
      <c r="D128" s="150" t="str">
        <f t="shared" si="4"/>
        <v>andrea.grajales@anahuac.mx</v>
      </c>
      <c r="E128" s="150" t="s">
        <v>3173</v>
      </c>
    </row>
    <row r="129" spans="1:5">
      <c r="A129" s="150" t="s">
        <v>1049</v>
      </c>
      <c r="B129" s="150" t="s">
        <v>1068</v>
      </c>
      <c r="C129" s="150" t="s">
        <v>3148</v>
      </c>
      <c r="D129" s="150" t="str">
        <f t="shared" si="4"/>
        <v>fernando.acevedo@anahuac.mx</v>
      </c>
      <c r="E129" s="150" t="s">
        <v>1069</v>
      </c>
    </row>
    <row r="130" spans="1:5">
      <c r="A130" s="150" t="s">
        <v>1042</v>
      </c>
      <c r="B130" s="150" t="s">
        <v>1085</v>
      </c>
      <c r="C130" s="150" t="s">
        <v>3148</v>
      </c>
      <c r="D130" s="150" t="str">
        <f t="shared" si="4"/>
        <v>ada.amaya@anahuac.mx</v>
      </c>
      <c r="E130" s="150" t="s">
        <v>1087</v>
      </c>
    </row>
    <row r="131" spans="1:5">
      <c r="A131" s="150" t="s">
        <v>858</v>
      </c>
      <c r="B131" s="150" t="s">
        <v>1105</v>
      </c>
      <c r="C131" s="150" t="s">
        <v>3148</v>
      </c>
      <c r="D131" s="150" t="str">
        <f t="shared" si="4"/>
        <v>ricardo.avila@anahuac.mx</v>
      </c>
      <c r="E131" s="150" t="s">
        <v>1106</v>
      </c>
    </row>
    <row r="132" spans="1:5">
      <c r="A132" s="150" t="s">
        <v>946</v>
      </c>
      <c r="B132" s="150" t="s">
        <v>1231</v>
      </c>
      <c r="C132" s="150" t="s">
        <v>3148</v>
      </c>
      <c r="D132" s="150" t="str">
        <f t="shared" si="4"/>
        <v>mildred.gio@anahuac.mx</v>
      </c>
      <c r="E132" s="150" t="s">
        <v>1087</v>
      </c>
    </row>
    <row r="133" spans="1:5">
      <c r="A133" s="150" t="s">
        <v>2795</v>
      </c>
      <c r="B133" s="150" t="s">
        <v>3010</v>
      </c>
      <c r="C133" s="150" t="s">
        <v>3148</v>
      </c>
      <c r="D133" s="150" t="str">
        <f t="shared" si="4"/>
        <v>ileana.gonzalez@anahuac.mx</v>
      </c>
      <c r="E133" s="150" t="s">
        <v>2338</v>
      </c>
    </row>
    <row r="134" spans="1:5">
      <c r="A134" s="150" t="s">
        <v>903</v>
      </c>
      <c r="B134" s="150" t="s">
        <v>1293</v>
      </c>
      <c r="C134" s="150" t="s">
        <v>3148</v>
      </c>
      <c r="D134" s="150" t="str">
        <f t="shared" si="4"/>
        <v>alejandra.mendoza@anahuac.mx</v>
      </c>
      <c r="E134" s="150" t="s">
        <v>1294</v>
      </c>
    </row>
    <row r="135" spans="1:5">
      <c r="A135" s="150" t="s">
        <v>1952</v>
      </c>
      <c r="B135" s="150" t="s">
        <v>3063</v>
      </c>
      <c r="C135" s="150" t="s">
        <v>3148</v>
      </c>
      <c r="D135" s="150" t="str">
        <f t="shared" si="4"/>
        <v>laura.ortega@anahuac.mx</v>
      </c>
      <c r="E135" s="150" t="s">
        <v>3187</v>
      </c>
    </row>
    <row r="136" spans="1:5">
      <c r="A136" s="150" t="s">
        <v>2786</v>
      </c>
      <c r="B136" s="150" t="s">
        <v>3071</v>
      </c>
      <c r="C136" s="150" t="s">
        <v>3148</v>
      </c>
      <c r="D136" s="150" t="str">
        <f t="shared" si="4"/>
        <v>gloria.peniche@anahuac.mx</v>
      </c>
      <c r="E136" s="150" t="s">
        <v>2338</v>
      </c>
    </row>
    <row r="137" spans="1:5">
      <c r="A137" s="150" t="s">
        <v>942</v>
      </c>
      <c r="B137" s="150" t="s">
        <v>1372</v>
      </c>
      <c r="C137" s="150" t="s">
        <v>3148</v>
      </c>
      <c r="D137" s="150" t="str">
        <f t="shared" si="4"/>
        <v>maria.sansores@anahuac.mx</v>
      </c>
      <c r="E137" s="150" t="s">
        <v>1087</v>
      </c>
    </row>
    <row r="138" spans="1:5">
      <c r="A138" s="150" t="s">
        <v>1961</v>
      </c>
      <c r="B138" s="150" t="s">
        <v>3106</v>
      </c>
      <c r="C138" s="150" t="s">
        <v>3148</v>
      </c>
      <c r="D138" s="150" t="str">
        <f t="shared" si="4"/>
        <v>aida.tamayo@anahuac.mx</v>
      </c>
      <c r="E138" s="150" t="s">
        <v>3163</v>
      </c>
    </row>
    <row r="139" spans="1:5">
      <c r="A139" s="150" t="s">
        <v>949</v>
      </c>
      <c r="B139" s="150" t="s">
        <v>1405</v>
      </c>
      <c r="C139" s="150" t="s">
        <v>3148</v>
      </c>
      <c r="D139" s="150" t="str">
        <f t="shared" si="4"/>
        <v>mercedes.zarate@anahuac.mx</v>
      </c>
      <c r="E139" s="150" t="s">
        <v>1106</v>
      </c>
    </row>
    <row r="140" spans="1:5">
      <c r="A140" s="150" t="s">
        <v>3404</v>
      </c>
      <c r="B140" s="150" t="s">
        <v>3351</v>
      </c>
      <c r="C140" s="150" t="s">
        <v>3148</v>
      </c>
      <c r="D140" s="150" t="str">
        <f t="shared" si="4"/>
        <v>ileana.ortega@anahuac.mx</v>
      </c>
      <c r="E140" s="150" t="s">
        <v>3424</v>
      </c>
    </row>
    <row r="141" spans="1:5">
      <c r="A141" s="150" t="s">
        <v>2922</v>
      </c>
      <c r="B141" s="150" t="s">
        <v>3036</v>
      </c>
      <c r="C141" s="150" t="s">
        <v>3143</v>
      </c>
      <c r="D141" s="150" t="str">
        <f t="shared" si="4"/>
        <v>adalberto.martinez@anahuac.mx</v>
      </c>
      <c r="E141" s="150" t="s">
        <v>3171</v>
      </c>
    </row>
    <row r="142" spans="1:5">
      <c r="A142" s="150" t="s">
        <v>994</v>
      </c>
      <c r="B142" s="150" t="s">
        <v>1183</v>
      </c>
      <c r="C142" s="150" t="s">
        <v>3139</v>
      </c>
      <c r="D142" s="150" t="str">
        <f t="shared" si="4"/>
        <v>gladys.diaz@anahuac.mx</v>
      </c>
      <c r="E142" s="150" t="s">
        <v>295</v>
      </c>
    </row>
    <row r="143" spans="1:5">
      <c r="A143" s="150" t="s">
        <v>1204</v>
      </c>
      <c r="B143" s="150" t="s">
        <v>1205</v>
      </c>
      <c r="C143" s="150" t="s">
        <v>3139</v>
      </c>
      <c r="D143" s="150" t="str">
        <f t="shared" si="4"/>
        <v>jorge.esquivel@anahuac.mx</v>
      </c>
      <c r="E143" s="150" t="s">
        <v>295</v>
      </c>
    </row>
    <row r="144" spans="1:5">
      <c r="A144" s="150" t="s">
        <v>884</v>
      </c>
      <c r="B144" s="150" t="s">
        <v>1222</v>
      </c>
      <c r="C144" s="150" t="s">
        <v>3139</v>
      </c>
      <c r="D144" s="150" t="str">
        <f t="shared" si="4"/>
        <v>sofia.fregoso@anahuac.mx</v>
      </c>
      <c r="E144" s="150" t="s">
        <v>295</v>
      </c>
    </row>
    <row r="145" spans="1:5">
      <c r="A145" s="150" t="s">
        <v>1046</v>
      </c>
      <c r="B145" s="150" t="s">
        <v>3074</v>
      </c>
      <c r="C145" s="150" t="s">
        <v>3139</v>
      </c>
      <c r="D145" s="150" t="str">
        <f t="shared" si="4"/>
        <v>gabriela.perez@anahuac.mx</v>
      </c>
      <c r="E145" s="150" t="s">
        <v>295</v>
      </c>
    </row>
    <row r="146" spans="1:5">
      <c r="A146" s="150" t="s">
        <v>1010</v>
      </c>
      <c r="B146" s="150" t="s">
        <v>1362</v>
      </c>
      <c r="C146" s="150" t="s">
        <v>3139</v>
      </c>
      <c r="D146" s="150" t="str">
        <f t="shared" si="4"/>
        <v>antonio.rodriguez@anahuac.mx</v>
      </c>
      <c r="E146" s="150" t="s">
        <v>1194</v>
      </c>
    </row>
    <row r="147" spans="1:5">
      <c r="A147" s="150" t="s">
        <v>880</v>
      </c>
      <c r="B147" s="150" t="s">
        <v>1380</v>
      </c>
      <c r="C147" s="3" t="s">
        <v>3139</v>
      </c>
      <c r="D147" s="150" t="str">
        <f t="shared" si="4"/>
        <v>martha.tello@anahuac.mx</v>
      </c>
      <c r="E147" s="3" t="s">
        <v>1381</v>
      </c>
    </row>
    <row r="148" spans="1:5">
      <c r="A148" s="150" t="s">
        <v>1559</v>
      </c>
      <c r="B148" s="150" t="s">
        <v>3115</v>
      </c>
      <c r="C148" s="150" t="s">
        <v>3139</v>
      </c>
      <c r="D148" s="150" t="str">
        <f t="shared" si="4"/>
        <v>maria.uicab@anahuac.mx</v>
      </c>
      <c r="E148" s="150" t="s">
        <v>1087</v>
      </c>
    </row>
    <row r="149" spans="1:5">
      <c r="A149" s="150" t="s">
        <v>3512</v>
      </c>
      <c r="B149" s="150" t="s">
        <v>3513</v>
      </c>
      <c r="C149" s="150" t="s">
        <v>3139</v>
      </c>
      <c r="D149" s="150" t="str">
        <f t="shared" ref="D149:D180" si="5">CONCATENATE(A149,"@anahuac.mx")</f>
        <v>david.mir@anahuac.mx</v>
      </c>
      <c r="E149" s="150" t="s">
        <v>1145</v>
      </c>
    </row>
    <row r="150" spans="1:5">
      <c r="A150" s="150" t="s">
        <v>1102</v>
      </c>
      <c r="B150" s="150" t="s">
        <v>1103</v>
      </c>
      <c r="C150" s="150" t="s">
        <v>2336</v>
      </c>
      <c r="D150" s="150" t="str">
        <f t="shared" si="5"/>
        <v>eduardo.avila@anahuac.mx</v>
      </c>
      <c r="E150" s="150" t="s">
        <v>1104</v>
      </c>
    </row>
    <row r="151" spans="1:5">
      <c r="A151" s="150" t="s">
        <v>2901</v>
      </c>
      <c r="B151" s="150" t="s">
        <v>2961</v>
      </c>
      <c r="C151" s="150" t="s">
        <v>2336</v>
      </c>
      <c r="D151" s="150" t="str">
        <f t="shared" si="5"/>
        <v>cecilia.canseco@anahuac.mx</v>
      </c>
      <c r="E151" s="150" t="s">
        <v>3156</v>
      </c>
    </row>
    <row r="152" spans="1:5">
      <c r="A152" s="150" t="s">
        <v>924</v>
      </c>
      <c r="B152" s="150" t="s">
        <v>1192</v>
      </c>
      <c r="C152" s="150" t="s">
        <v>2336</v>
      </c>
      <c r="D152" s="150" t="str">
        <f t="shared" si="5"/>
        <v>gretty.escalante@anahuac.mx</v>
      </c>
      <c r="E152" s="150" t="s">
        <v>295</v>
      </c>
    </row>
    <row r="153" spans="1:5">
      <c r="A153" s="150" t="s">
        <v>1215</v>
      </c>
      <c r="B153" s="150" t="s">
        <v>1216</v>
      </c>
      <c r="C153" s="150" t="s">
        <v>2336</v>
      </c>
      <c r="D153" s="150" t="str">
        <f t="shared" si="5"/>
        <v>beatriz.flores@anahuac.mx</v>
      </c>
      <c r="E153" s="150" t="s">
        <v>1087</v>
      </c>
    </row>
    <row r="154" spans="1:5">
      <c r="A154" s="150" t="s">
        <v>957</v>
      </c>
      <c r="B154" s="150" t="s">
        <v>1252</v>
      </c>
      <c r="C154" s="150" t="s">
        <v>2336</v>
      </c>
      <c r="D154" s="150" t="str">
        <f t="shared" si="5"/>
        <v>carlos.hornelas@anahuac.mx</v>
      </c>
      <c r="E154" s="150" t="s">
        <v>295</v>
      </c>
    </row>
    <row r="155" spans="1:5">
      <c r="A155" s="150" t="s">
        <v>1617</v>
      </c>
      <c r="B155" s="150" t="s">
        <v>3037</v>
      </c>
      <c r="C155" s="150" t="s">
        <v>2336</v>
      </c>
      <c r="D155" s="150" t="str">
        <f t="shared" si="5"/>
        <v>vanessa.martinez@anahuac.mx</v>
      </c>
      <c r="E155" s="150" t="s">
        <v>1130</v>
      </c>
    </row>
    <row r="156" spans="1:5">
      <c r="A156" s="150" t="s">
        <v>927</v>
      </c>
      <c r="B156" s="150" t="s">
        <v>1346</v>
      </c>
      <c r="C156" s="150" t="s">
        <v>2336</v>
      </c>
      <c r="D156" s="150" t="str">
        <f t="shared" si="5"/>
        <v>carlos.perez@anahuac.mx</v>
      </c>
      <c r="E156" s="150" t="s">
        <v>295</v>
      </c>
    </row>
    <row r="157" spans="1:5">
      <c r="A157" s="150" t="s">
        <v>907</v>
      </c>
      <c r="B157" s="150" t="s">
        <v>1378</v>
      </c>
      <c r="C157" s="150" t="s">
        <v>2336</v>
      </c>
      <c r="D157" s="150" t="str">
        <f t="shared" si="5"/>
        <v>marisol.tello@anahuac.mx</v>
      </c>
      <c r="E157" s="150" t="s">
        <v>1379</v>
      </c>
    </row>
    <row r="158" spans="1:5">
      <c r="A158" s="150" t="s">
        <v>2625</v>
      </c>
      <c r="B158" s="150" t="s">
        <v>3122</v>
      </c>
      <c r="C158" s="150" t="s">
        <v>2336</v>
      </c>
      <c r="D158" s="150" t="str">
        <f t="shared" si="5"/>
        <v>orlando.vazquez@anahuac.mx</v>
      </c>
      <c r="E158" s="150" t="s">
        <v>3163</v>
      </c>
    </row>
    <row r="159" spans="1:5">
      <c r="A159" s="150" t="s">
        <v>921</v>
      </c>
      <c r="B159" s="150" t="s">
        <v>1404</v>
      </c>
      <c r="C159" s="150" t="s">
        <v>2336</v>
      </c>
      <c r="D159" s="150" t="str">
        <f t="shared" si="5"/>
        <v>silvia.zapata@anahuac.mx</v>
      </c>
      <c r="E159" s="150" t="s">
        <v>295</v>
      </c>
    </row>
    <row r="160" spans="1:5">
      <c r="A160" s="150" t="s">
        <v>2306</v>
      </c>
      <c r="B160" s="150" t="s">
        <v>2326</v>
      </c>
      <c r="C160" s="150" t="s">
        <v>2336</v>
      </c>
      <c r="D160" s="150" t="str">
        <f t="shared" si="5"/>
        <v>francia.peniche@anahuac.mx</v>
      </c>
      <c r="E160" s="150" t="s">
        <v>1145</v>
      </c>
    </row>
    <row r="161" spans="1:5">
      <c r="A161" s="150" t="s">
        <v>3406</v>
      </c>
      <c r="B161" s="150" t="s">
        <v>3415</v>
      </c>
      <c r="C161" s="150" t="s">
        <v>2336</v>
      </c>
      <c r="D161" s="150" t="str">
        <f t="shared" si="5"/>
        <v>rodrigo.gonzalezs@anahuac.mx</v>
      </c>
      <c r="E161" s="150" t="s">
        <v>1356</v>
      </c>
    </row>
    <row r="162" spans="1:5">
      <c r="A162" s="150" t="s">
        <v>3473</v>
      </c>
      <c r="B162" s="150" t="s">
        <v>3474</v>
      </c>
      <c r="C162" s="150" t="s">
        <v>2336</v>
      </c>
      <c r="D162" s="150" t="str">
        <f t="shared" si="5"/>
        <v>alejandro.fitzmauric@anahuac.mx</v>
      </c>
      <c r="E162" s="150"/>
    </row>
    <row r="163" spans="1:5">
      <c r="A163" s="150" t="s">
        <v>905</v>
      </c>
      <c r="B163" s="150" t="s">
        <v>1081</v>
      </c>
      <c r="C163" s="150" t="s">
        <v>3409</v>
      </c>
      <c r="D163" s="150" t="str">
        <f t="shared" si="5"/>
        <v>absalon.alvarez@anahuac.mx</v>
      </c>
      <c r="E163" s="150" t="s">
        <v>1082</v>
      </c>
    </row>
    <row r="164" spans="1:5">
      <c r="A164" s="150" t="s">
        <v>964</v>
      </c>
      <c r="B164" s="150" t="s">
        <v>1129</v>
      </c>
      <c r="C164" s="150" t="s">
        <v>3409</v>
      </c>
      <c r="D164" s="150" t="str">
        <f t="shared" si="5"/>
        <v>cristina.burgos@anahuac.mx</v>
      </c>
      <c r="E164" s="150" t="s">
        <v>295</v>
      </c>
    </row>
    <row r="165" spans="1:5">
      <c r="A165" s="150" t="s">
        <v>939</v>
      </c>
      <c r="B165" s="150" t="s">
        <v>1180</v>
      </c>
      <c r="C165" s="150" t="s">
        <v>3409</v>
      </c>
      <c r="D165" s="150" t="str">
        <f t="shared" si="5"/>
        <v>julia.diaz@anahuac.mx</v>
      </c>
      <c r="E165" s="150" t="s">
        <v>295</v>
      </c>
    </row>
    <row r="166" spans="1:5">
      <c r="A166" s="150" t="s">
        <v>928</v>
      </c>
      <c r="B166" s="150" t="s">
        <v>1247</v>
      </c>
      <c r="C166" s="150" t="s">
        <v>3409</v>
      </c>
      <c r="D166" s="150" t="str">
        <f t="shared" si="5"/>
        <v>guadalupe.hernandez@anahuac.mx</v>
      </c>
      <c r="E166" s="150" t="s">
        <v>1106</v>
      </c>
    </row>
    <row r="167" spans="1:5">
      <c r="A167" s="150" t="s">
        <v>940</v>
      </c>
      <c r="B167" s="150" t="s">
        <v>1268</v>
      </c>
      <c r="C167" s="150" t="s">
        <v>3409</v>
      </c>
      <c r="D167" s="150" t="str">
        <f t="shared" si="5"/>
        <v>patricia.lopez@anahuac.mx</v>
      </c>
      <c r="E167" s="150" t="s">
        <v>1087</v>
      </c>
    </row>
    <row r="168" spans="1:5">
      <c r="A168" s="150" t="s">
        <v>2626</v>
      </c>
      <c r="B168" s="150" t="s">
        <v>3098</v>
      </c>
      <c r="C168" s="150" t="s">
        <v>3409</v>
      </c>
      <c r="D168" s="150" t="str">
        <f t="shared" si="5"/>
        <v>maricarmen.sabido@anahuac.mx</v>
      </c>
      <c r="E168" s="150" t="s">
        <v>1145</v>
      </c>
    </row>
    <row r="169" spans="1:5">
      <c r="A169" s="150" t="s">
        <v>1005</v>
      </c>
      <c r="B169" s="150" t="s">
        <v>1369</v>
      </c>
      <c r="C169" s="150" t="s">
        <v>3409</v>
      </c>
      <c r="D169" s="150" t="str">
        <f t="shared" si="5"/>
        <v>maria.sanchezt@anahuac.mx</v>
      </c>
      <c r="E169" s="150" t="s">
        <v>295</v>
      </c>
    </row>
    <row r="170" spans="1:5">
      <c r="A170" s="150" t="s">
        <v>2790</v>
      </c>
      <c r="B170" s="150" t="s">
        <v>2950</v>
      </c>
      <c r="C170" s="150" t="s">
        <v>3133</v>
      </c>
      <c r="D170" s="150" t="str">
        <f t="shared" si="5"/>
        <v>brenda.andrade@anahuac.mx</v>
      </c>
      <c r="E170" s="150" t="s">
        <v>1145</v>
      </c>
    </row>
    <row r="171" spans="1:5">
      <c r="A171" s="150" t="s">
        <v>955</v>
      </c>
      <c r="B171" s="150" t="s">
        <v>1119</v>
      </c>
      <c r="C171" s="150" t="s">
        <v>2335</v>
      </c>
      <c r="D171" s="150" t="str">
        <f t="shared" si="5"/>
        <v>ligia.biachi@anahuac.mx</v>
      </c>
      <c r="E171" s="150" t="s">
        <v>1087</v>
      </c>
    </row>
    <row r="172" spans="1:5">
      <c r="A172" s="150" t="s">
        <v>2908</v>
      </c>
      <c r="B172" s="150" t="s">
        <v>2977</v>
      </c>
      <c r="C172" s="150" t="s">
        <v>2335</v>
      </c>
      <c r="D172" s="150" t="str">
        <f t="shared" si="5"/>
        <v>daniela.contreras@anahuac.mx</v>
      </c>
      <c r="E172" s="150" t="s">
        <v>3162</v>
      </c>
    </row>
    <row r="173" spans="1:5">
      <c r="A173" s="150" t="s">
        <v>2910</v>
      </c>
      <c r="B173" s="150" t="s">
        <v>2982</v>
      </c>
      <c r="C173" s="150" t="s">
        <v>2335</v>
      </c>
      <c r="D173" s="150" t="str">
        <f t="shared" si="5"/>
        <v>porfirio.diaz@anahuac.mx</v>
      </c>
      <c r="E173" s="150" t="s">
        <v>3164</v>
      </c>
    </row>
    <row r="174" spans="1:5">
      <c r="A174" s="150" t="s">
        <v>1955</v>
      </c>
      <c r="B174" s="150" t="s">
        <v>2987</v>
      </c>
      <c r="C174" s="150" t="s">
        <v>2335</v>
      </c>
      <c r="D174" s="150" t="str">
        <f t="shared" si="5"/>
        <v>yermak.duarte@anahuac.mx</v>
      </c>
      <c r="E174" s="150" t="s">
        <v>1136</v>
      </c>
    </row>
    <row r="175" spans="1:5">
      <c r="A175" s="150" t="s">
        <v>931</v>
      </c>
      <c r="B175" s="150" t="s">
        <v>1189</v>
      </c>
      <c r="C175" s="150" t="s">
        <v>2335</v>
      </c>
      <c r="D175" s="150" t="str">
        <f t="shared" si="5"/>
        <v>margarita.duran@anahuac.mx</v>
      </c>
      <c r="E175" s="150" t="s">
        <v>1087</v>
      </c>
    </row>
    <row r="176" spans="1:5">
      <c r="A176" s="150" t="s">
        <v>1001</v>
      </c>
      <c r="B176" s="150" t="s">
        <v>1218</v>
      </c>
      <c r="C176" s="150" t="s">
        <v>2335</v>
      </c>
      <c r="D176" s="150" t="str">
        <f t="shared" si="5"/>
        <v>guillermo.fournier@anahuac.mx</v>
      </c>
      <c r="E176" s="150" t="s">
        <v>295</v>
      </c>
    </row>
    <row r="177" spans="1:5">
      <c r="A177" s="150" t="s">
        <v>1032</v>
      </c>
      <c r="B177" s="150" t="s">
        <v>1260</v>
      </c>
      <c r="C177" s="150" t="s">
        <v>2335</v>
      </c>
      <c r="D177" s="150" t="str">
        <f t="shared" si="5"/>
        <v>carolina.lobo@anahuac.mx</v>
      </c>
      <c r="E177" s="150" t="s">
        <v>295</v>
      </c>
    </row>
    <row r="178" spans="1:5">
      <c r="A178" s="150" t="s">
        <v>2624</v>
      </c>
      <c r="B178" s="150" t="s">
        <v>3033</v>
      </c>
      <c r="C178" s="150" t="s">
        <v>3133</v>
      </c>
      <c r="D178" s="150" t="str">
        <f t="shared" si="5"/>
        <v>bruno.lopez@anahuac.mx</v>
      </c>
      <c r="E178" s="150" t="s">
        <v>3178</v>
      </c>
    </row>
    <row r="179" spans="1:5">
      <c r="A179" s="150" t="s">
        <v>2297</v>
      </c>
      <c r="B179" s="150" t="s">
        <v>3044</v>
      </c>
      <c r="C179" s="150" t="s">
        <v>3133</v>
      </c>
      <c r="D179" s="150" t="str">
        <f t="shared" si="5"/>
        <v>abbygail.mendez@anahuac.mx</v>
      </c>
      <c r="E179" s="150" t="s">
        <v>1145</v>
      </c>
    </row>
    <row r="180" spans="1:5">
      <c r="A180" s="150" t="s">
        <v>929</v>
      </c>
      <c r="B180" s="150" t="s">
        <v>1328</v>
      </c>
      <c r="C180" s="150" t="s">
        <v>2335</v>
      </c>
      <c r="D180" s="150" t="str">
        <f t="shared" si="5"/>
        <v>lissett.pedrero@anahuac.mx</v>
      </c>
      <c r="E180" s="150" t="s">
        <v>295</v>
      </c>
    </row>
    <row r="181" spans="1:5">
      <c r="A181" s="150" t="s">
        <v>2933</v>
      </c>
      <c r="B181" s="150" t="s">
        <v>3090</v>
      </c>
      <c r="C181" s="150" t="s">
        <v>2335</v>
      </c>
      <c r="D181" s="150" t="str">
        <f t="shared" ref="D181:D201" si="6">CONCATENATE(A181,"@anahuac.mx")</f>
        <v>miguel.rocha@anahuac.mx</v>
      </c>
      <c r="E181" s="150" t="s">
        <v>3197</v>
      </c>
    </row>
    <row r="182" spans="1:5">
      <c r="A182" s="150" t="s">
        <v>2942</v>
      </c>
      <c r="B182" s="150" t="s">
        <v>3125</v>
      </c>
      <c r="C182" s="150" t="s">
        <v>2335</v>
      </c>
      <c r="D182" s="150" t="str">
        <f t="shared" si="6"/>
        <v>leonardo.yerbes@anahuac.mx</v>
      </c>
      <c r="E182" s="150" t="s">
        <v>3154</v>
      </c>
    </row>
    <row r="183" spans="1:5">
      <c r="A183" s="150" t="s">
        <v>3552</v>
      </c>
      <c r="B183" s="150" t="s">
        <v>3553</v>
      </c>
      <c r="C183" s="150" t="s">
        <v>2335</v>
      </c>
      <c r="D183" s="150" t="str">
        <f t="shared" si="6"/>
        <v>javier.rodriguezm@anahuac.mx</v>
      </c>
      <c r="E183" s="150" t="s">
        <v>1145</v>
      </c>
    </row>
    <row r="184" spans="1:5">
      <c r="A184" s="150" t="s">
        <v>3609</v>
      </c>
      <c r="B184" s="150" t="s">
        <v>3610</v>
      </c>
      <c r="C184" s="150" t="s">
        <v>2335</v>
      </c>
      <c r="D184" s="150" t="str">
        <f t="shared" si="6"/>
        <v>virginia.oropeza@anahuac.mx</v>
      </c>
      <c r="E184" s="150" t="s">
        <v>1145</v>
      </c>
    </row>
    <row r="185" spans="1:5">
      <c r="A185" s="150" t="s">
        <v>932</v>
      </c>
      <c r="B185" s="150" t="s">
        <v>1174</v>
      </c>
      <c r="C185" s="150" t="s">
        <v>3408</v>
      </c>
      <c r="D185" s="150" t="str">
        <f t="shared" si="6"/>
        <v>annete.cirerol@anahuac.mx</v>
      </c>
      <c r="E185" s="150" t="s">
        <v>1106</v>
      </c>
    </row>
    <row r="186" spans="1:5">
      <c r="A186" s="150" t="s">
        <v>1271</v>
      </c>
      <c r="B186" s="150" t="s">
        <v>1272</v>
      </c>
      <c r="C186" s="150" t="s">
        <v>3408</v>
      </c>
      <c r="D186" s="150" t="str">
        <f t="shared" si="6"/>
        <v>david.lorenzana@anahuac.mx</v>
      </c>
      <c r="E186" s="150" t="s">
        <v>1273</v>
      </c>
    </row>
    <row r="187" spans="1:5">
      <c r="A187" s="150" t="s">
        <v>1029</v>
      </c>
      <c r="B187" s="150" t="s">
        <v>1083</v>
      </c>
      <c r="C187" s="150" t="s">
        <v>3132</v>
      </c>
      <c r="D187" s="150" t="str">
        <f t="shared" si="6"/>
        <v>jose.alvarez@anahuac.mx</v>
      </c>
      <c r="E187" s="150" t="s">
        <v>1084</v>
      </c>
    </row>
    <row r="188" spans="1:5">
      <c r="A188" s="150" t="s">
        <v>915</v>
      </c>
      <c r="B188" s="150" t="s">
        <v>1093</v>
      </c>
      <c r="C188" s="150" t="s">
        <v>3132</v>
      </c>
      <c r="D188" s="150" t="str">
        <f t="shared" si="6"/>
        <v>pedro.aquino@anahuac.mx</v>
      </c>
      <c r="E188" s="150" t="s">
        <v>1094</v>
      </c>
    </row>
    <row r="189" spans="1:5">
      <c r="A189" s="150" t="s">
        <v>983</v>
      </c>
      <c r="B189" s="150" t="s">
        <v>1110</v>
      </c>
      <c r="C189" s="150" t="s">
        <v>3132</v>
      </c>
      <c r="D189" s="150" t="str">
        <f t="shared" si="6"/>
        <v>guadalupe.ayala@anahuac.mx</v>
      </c>
      <c r="E189" s="150" t="s">
        <v>1087</v>
      </c>
    </row>
    <row r="190" spans="1:5">
      <c r="A190" s="150" t="s">
        <v>2899</v>
      </c>
      <c r="B190" s="150" t="s">
        <v>2959</v>
      </c>
      <c r="C190" s="150" t="s">
        <v>3132</v>
      </c>
      <c r="D190" s="150" t="str">
        <f t="shared" si="6"/>
        <v>fernando.cadena@anahuac.mx</v>
      </c>
      <c r="E190" s="150" t="s">
        <v>3155</v>
      </c>
    </row>
    <row r="191" spans="1:5">
      <c r="A191" s="150" t="s">
        <v>914</v>
      </c>
      <c r="B191" s="150" t="s">
        <v>1171</v>
      </c>
      <c r="C191" s="150" t="s">
        <v>3132</v>
      </c>
      <c r="D191" s="150" t="str">
        <f t="shared" si="6"/>
        <v>zolly.chin@anahuac.mx</v>
      </c>
      <c r="E191" s="150" t="s">
        <v>1172</v>
      </c>
    </row>
    <row r="192" spans="1:5">
      <c r="A192" s="150" t="s">
        <v>2909</v>
      </c>
      <c r="B192" s="150" t="s">
        <v>2979</v>
      </c>
      <c r="C192" s="150" t="s">
        <v>3132</v>
      </c>
      <c r="D192" s="150" t="str">
        <f t="shared" si="6"/>
        <v>jary.couoh@anahuac.mx</v>
      </c>
      <c r="E192" s="150" t="s">
        <v>3163</v>
      </c>
    </row>
    <row r="193" spans="1:5">
      <c r="A193" s="150" t="s">
        <v>975</v>
      </c>
      <c r="B193" s="150" t="s">
        <v>1177</v>
      </c>
      <c r="C193" s="150" t="s">
        <v>3132</v>
      </c>
      <c r="D193" s="150" t="str">
        <f t="shared" si="6"/>
        <v>gener.crespo@anahuac.mx</v>
      </c>
      <c r="E193" s="150" t="s">
        <v>1178</v>
      </c>
    </row>
    <row r="194" spans="1:5">
      <c r="A194" s="150" t="s">
        <v>2191</v>
      </c>
      <c r="B194" s="150" t="s">
        <v>2984</v>
      </c>
      <c r="C194" s="150" t="s">
        <v>3132</v>
      </c>
      <c r="D194" s="150" t="str">
        <f t="shared" si="6"/>
        <v>asuncion.dominguez@anahuac.mx</v>
      </c>
      <c r="E194" s="150" t="s">
        <v>1087</v>
      </c>
    </row>
    <row r="195" spans="1:5">
      <c r="A195" s="150" t="s">
        <v>890</v>
      </c>
      <c r="B195" s="150" t="s">
        <v>1191</v>
      </c>
      <c r="C195" s="150" t="s">
        <v>3132</v>
      </c>
      <c r="D195" s="150" t="str">
        <f t="shared" si="6"/>
        <v>jose.echeverria@anahuac.mx</v>
      </c>
      <c r="E195" s="150" t="s">
        <v>1136</v>
      </c>
    </row>
    <row r="196" spans="1:5">
      <c r="A196" s="150" t="s">
        <v>937</v>
      </c>
      <c r="B196" s="150" t="s">
        <v>1201</v>
      </c>
      <c r="C196" s="150" t="s">
        <v>3132</v>
      </c>
      <c r="D196" s="150" t="str">
        <f t="shared" si="6"/>
        <v>eduardo.espinosa@anahuac.mx</v>
      </c>
      <c r="E196" s="150" t="s">
        <v>1202</v>
      </c>
    </row>
    <row r="197" spans="1:5">
      <c r="A197" s="150" t="s">
        <v>968</v>
      </c>
      <c r="B197" s="150" t="s">
        <v>1206</v>
      </c>
      <c r="C197" s="150" t="s">
        <v>3132</v>
      </c>
      <c r="D197" s="150" t="str">
        <f t="shared" si="6"/>
        <v>lili.estrada@anahuac.mx</v>
      </c>
      <c r="E197" s="150" t="s">
        <v>295</v>
      </c>
    </row>
    <row r="198" spans="1:5">
      <c r="A198" s="150" t="s">
        <v>1055</v>
      </c>
      <c r="B198" s="150" t="s">
        <v>1214</v>
      </c>
      <c r="C198" s="150" t="s">
        <v>3132</v>
      </c>
      <c r="D198" s="150" t="str">
        <f t="shared" si="6"/>
        <v>bandini.lucia@anahuac.mx</v>
      </c>
      <c r="E198" s="150" t="s">
        <v>1145</v>
      </c>
    </row>
    <row r="199" spans="1:5">
      <c r="A199" s="150" t="s">
        <v>1054</v>
      </c>
      <c r="B199" s="150" t="s">
        <v>1223</v>
      </c>
      <c r="C199" s="150" t="s">
        <v>3132</v>
      </c>
      <c r="D199" s="150" t="str">
        <f t="shared" si="6"/>
        <v>maria.frias@anahuac.mx</v>
      </c>
      <c r="E199" s="150" t="s">
        <v>1145</v>
      </c>
    </row>
    <row r="200" spans="1:5">
      <c r="A200" s="150" t="s">
        <v>2301</v>
      </c>
      <c r="B200" s="150" t="s">
        <v>3002</v>
      </c>
      <c r="C200" s="150" t="s">
        <v>3132</v>
      </c>
      <c r="D200" s="150" t="str">
        <f t="shared" si="6"/>
        <v>nelly.garcia@anahuac.mx</v>
      </c>
      <c r="E200" s="150" t="s">
        <v>1145</v>
      </c>
    </row>
    <row r="201" spans="1:5">
      <c r="A201" s="150" t="s">
        <v>867</v>
      </c>
      <c r="B201" s="150" t="s">
        <v>1253</v>
      </c>
      <c r="C201" s="150" t="s">
        <v>3132</v>
      </c>
      <c r="D201" s="150" t="str">
        <f t="shared" si="6"/>
        <v>katinka.ibañez@anahuac.mx</v>
      </c>
      <c r="E201" s="150" t="s">
        <v>3176</v>
      </c>
    </row>
    <row r="202" spans="1:5">
      <c r="A202" s="150" t="s">
        <v>950</v>
      </c>
      <c r="B202" s="150" t="s">
        <v>1256</v>
      </c>
      <c r="C202" s="150" t="s">
        <v>3132</v>
      </c>
      <c r="D202" s="150"/>
      <c r="E202" s="150" t="s">
        <v>1257</v>
      </c>
    </row>
    <row r="203" spans="1:5">
      <c r="A203" s="150" t="s">
        <v>918</v>
      </c>
      <c r="B203" s="150" t="s">
        <v>1275</v>
      </c>
      <c r="C203" s="150" t="s">
        <v>3132</v>
      </c>
      <c r="D203" s="150" t="str">
        <f t="shared" ref="D203:D217" si="7">CONCATENATE(A203,"@anahuac.mx")</f>
        <v>jose.lunam@anahuac.mx</v>
      </c>
      <c r="E203" s="150" t="s">
        <v>1276</v>
      </c>
    </row>
    <row r="204" spans="1:5">
      <c r="A204" s="150" t="s">
        <v>2188</v>
      </c>
      <c r="B204" s="150" t="s">
        <v>3043</v>
      </c>
      <c r="C204" s="150" t="s">
        <v>3132</v>
      </c>
      <c r="D204" s="150" t="str">
        <f t="shared" si="7"/>
        <v>roger.mena@anahuac.mx</v>
      </c>
      <c r="E204" s="150" t="s">
        <v>3171</v>
      </c>
    </row>
    <row r="205" spans="1:5">
      <c r="A205" s="150" t="s">
        <v>984</v>
      </c>
      <c r="B205" s="150" t="s">
        <v>3051</v>
      </c>
      <c r="C205" s="150" t="s">
        <v>3132</v>
      </c>
      <c r="D205" s="150" t="str">
        <f t="shared" si="7"/>
        <v>diana.morcillo@anahuac.mx</v>
      </c>
      <c r="E205" s="150" t="s">
        <v>1087</v>
      </c>
    </row>
    <row r="206" spans="1:5">
      <c r="A206" s="150" t="s">
        <v>995</v>
      </c>
      <c r="B206" s="150" t="s">
        <v>1304</v>
      </c>
      <c r="C206" s="150" t="s">
        <v>3132</v>
      </c>
      <c r="D206" s="150" t="str">
        <f t="shared" si="7"/>
        <v>eric.murillo@anahuac.mx</v>
      </c>
      <c r="E206" s="150" t="s">
        <v>295</v>
      </c>
    </row>
    <row r="207" spans="1:5">
      <c r="A207" s="150" t="s">
        <v>1307</v>
      </c>
      <c r="B207" s="150" t="s">
        <v>1308</v>
      </c>
      <c r="C207" s="150" t="s">
        <v>3132</v>
      </c>
      <c r="D207" s="150" t="str">
        <f t="shared" si="7"/>
        <v>rosana.navarro@anahuac.mx</v>
      </c>
      <c r="E207" s="150" t="s">
        <v>1257</v>
      </c>
    </row>
    <row r="208" spans="1:5">
      <c r="A208" s="150" t="s">
        <v>919</v>
      </c>
      <c r="B208" s="150" t="s">
        <v>1322</v>
      </c>
      <c r="C208" s="150" t="s">
        <v>3132</v>
      </c>
      <c r="D208" s="150" t="str">
        <f t="shared" si="7"/>
        <v>elda.pacheco@anahuac.mx</v>
      </c>
      <c r="E208" s="150" t="s">
        <v>1194</v>
      </c>
    </row>
    <row r="209" spans="1:5">
      <c r="A209" s="150" t="s">
        <v>2930</v>
      </c>
      <c r="B209" s="150" t="s">
        <v>3079</v>
      </c>
      <c r="C209" s="150" t="s">
        <v>3132</v>
      </c>
      <c r="D209" s="150" t="str">
        <f t="shared" si="7"/>
        <v>mercedes.pina@anahuac.mx</v>
      </c>
      <c r="E209" s="150" t="s">
        <v>3155</v>
      </c>
    </row>
    <row r="210" spans="1:5">
      <c r="A210" s="150" t="s">
        <v>979</v>
      </c>
      <c r="B210" s="150" t="s">
        <v>1355</v>
      </c>
      <c r="C210" s="150" t="s">
        <v>3132</v>
      </c>
      <c r="D210" s="150" t="str">
        <f t="shared" si="7"/>
        <v>nidelvia.reyes@anahuac.mx</v>
      </c>
      <c r="E210" s="150" t="s">
        <v>1356</v>
      </c>
    </row>
    <row r="211" spans="1:5">
      <c r="A211" s="150" t="s">
        <v>1359</v>
      </c>
      <c r="B211" s="150" t="s">
        <v>1360</v>
      </c>
      <c r="C211" s="150" t="s">
        <v>3132</v>
      </c>
      <c r="D211" s="150" t="str">
        <f t="shared" si="7"/>
        <v>cinthia.roche@anahuac.mx</v>
      </c>
      <c r="E211" s="150" t="s">
        <v>1361</v>
      </c>
    </row>
    <row r="212" spans="1:5">
      <c r="A212" s="150" t="s">
        <v>1963</v>
      </c>
      <c r="B212" s="150" t="s">
        <v>3110</v>
      </c>
      <c r="C212" s="150" t="s">
        <v>3132</v>
      </c>
      <c r="D212" s="150" t="str">
        <f t="shared" si="7"/>
        <v>niurka.trujillo@anahuac.mx</v>
      </c>
      <c r="E212" s="150" t="s">
        <v>3204</v>
      </c>
    </row>
    <row r="213" spans="1:5">
      <c r="A213" s="150" t="s">
        <v>1019</v>
      </c>
      <c r="B213" s="150" t="s">
        <v>1396</v>
      </c>
      <c r="C213" s="150" t="s">
        <v>3132</v>
      </c>
      <c r="D213" s="150" t="str">
        <f t="shared" si="7"/>
        <v>luis.vazquez@anahuac.mx</v>
      </c>
      <c r="E213" s="150" t="s">
        <v>1094</v>
      </c>
    </row>
    <row r="214" spans="1:5">
      <c r="A214" s="150" t="s">
        <v>2185</v>
      </c>
      <c r="B214" s="150" t="s">
        <v>2947</v>
      </c>
      <c r="C214" s="150" t="s">
        <v>3130</v>
      </c>
      <c r="D214" s="150" t="str">
        <f t="shared" si="7"/>
        <v>marian.alpizar@anahuac.mx</v>
      </c>
      <c r="E214" s="150" t="s">
        <v>1145</v>
      </c>
    </row>
    <row r="215" spans="1:5">
      <c r="A215" s="150" t="s">
        <v>877</v>
      </c>
      <c r="B215" s="150" t="s">
        <v>1113</v>
      </c>
      <c r="C215" s="150" t="s">
        <v>3130</v>
      </c>
      <c r="D215" s="150" t="str">
        <f t="shared" si="7"/>
        <v>martha.barrera@anahuac.mx</v>
      </c>
      <c r="E215" s="150" t="s">
        <v>1114</v>
      </c>
    </row>
    <row r="216" spans="1:5">
      <c r="A216" s="150" t="s">
        <v>2187</v>
      </c>
      <c r="B216" s="150" t="s">
        <v>2957</v>
      </c>
      <c r="C216" s="150" t="s">
        <v>3130</v>
      </c>
      <c r="D216" s="150" t="str">
        <f t="shared" si="7"/>
        <v>juliana.caceres@anahuac.mx</v>
      </c>
      <c r="E216" s="150" t="s">
        <v>3154</v>
      </c>
    </row>
    <row r="217" spans="1:5">
      <c r="A217" s="150" t="s">
        <v>2631</v>
      </c>
      <c r="B217" s="150" t="s">
        <v>2966</v>
      </c>
      <c r="C217" s="150" t="s">
        <v>3130</v>
      </c>
      <c r="D217" s="150" t="str">
        <f t="shared" si="7"/>
        <v>darling.castillo@anahuac.mx</v>
      </c>
      <c r="E217" s="150" t="s">
        <v>1267</v>
      </c>
    </row>
    <row r="218" spans="1:5">
      <c r="A218" s="150" t="s">
        <v>945</v>
      </c>
      <c r="B218" s="150" t="s">
        <v>1150</v>
      </c>
      <c r="C218" s="150" t="s">
        <v>3130</v>
      </c>
      <c r="D218" s="150" t="s">
        <v>1976</v>
      </c>
      <c r="E218" s="3" t="s">
        <v>295</v>
      </c>
    </row>
    <row r="219" spans="1:5">
      <c r="A219" s="150" t="s">
        <v>933</v>
      </c>
      <c r="B219" s="150" t="s">
        <v>1232</v>
      </c>
      <c r="C219" s="150" t="s">
        <v>3130</v>
      </c>
      <c r="D219" s="150" t="str">
        <f t="shared" ref="D219:D228" si="8">CONCATENATE(A219,"@anahuac.mx")</f>
        <v>edsi.gomez@anahuac.mx</v>
      </c>
      <c r="E219" s="150" t="s">
        <v>1194</v>
      </c>
    </row>
    <row r="220" spans="1:5">
      <c r="A220" s="150" t="s">
        <v>981</v>
      </c>
      <c r="B220" s="150" t="s">
        <v>1255</v>
      </c>
      <c r="C220" s="150" t="s">
        <v>1345</v>
      </c>
      <c r="D220" s="150" t="str">
        <f t="shared" si="8"/>
        <v>francisco.ku@anahuac.mx</v>
      </c>
      <c r="E220" s="150" t="s">
        <v>295</v>
      </c>
    </row>
    <row r="221" spans="1:5">
      <c r="A221" s="150" t="s">
        <v>913</v>
      </c>
      <c r="B221" s="150" t="s">
        <v>1288</v>
      </c>
      <c r="C221" s="150" t="s">
        <v>3130</v>
      </c>
      <c r="D221" s="150" t="str">
        <f t="shared" si="8"/>
        <v>david.medina@anahuac.mx</v>
      </c>
      <c r="E221" s="150" t="s">
        <v>1289</v>
      </c>
    </row>
    <row r="222" spans="1:5">
      <c r="A222" s="150" t="s">
        <v>1039</v>
      </c>
      <c r="B222" s="150" t="s">
        <v>1290</v>
      </c>
      <c r="C222" s="150" t="s">
        <v>3130</v>
      </c>
      <c r="D222" s="150" t="str">
        <f t="shared" si="8"/>
        <v>aurea.medina@anahuac.mx</v>
      </c>
      <c r="E222" s="150" t="s">
        <v>1106</v>
      </c>
    </row>
    <row r="223" spans="1:5">
      <c r="A223" s="150" t="s">
        <v>2177</v>
      </c>
      <c r="B223" s="150" t="s">
        <v>3088</v>
      </c>
      <c r="C223" s="150" t="s">
        <v>3130</v>
      </c>
      <c r="D223" s="150" t="str">
        <f t="shared" si="8"/>
        <v>katia.ramos@anahuac.mx</v>
      </c>
      <c r="E223" s="150" t="s">
        <v>3196</v>
      </c>
    </row>
    <row r="224" spans="1:5">
      <c r="A224" s="150" t="s">
        <v>2303</v>
      </c>
      <c r="B224" s="150" t="s">
        <v>3113</v>
      </c>
      <c r="C224" s="150" t="s">
        <v>3130</v>
      </c>
      <c r="D224" s="150" t="str">
        <f t="shared" si="8"/>
        <v>mariana.tzab@anahuac.mx</v>
      </c>
      <c r="E224" s="150" t="s">
        <v>220</v>
      </c>
    </row>
    <row r="225" spans="1:5">
      <c r="A225" s="150" t="s">
        <v>3366</v>
      </c>
      <c r="B225" s="150" t="s">
        <v>3345</v>
      </c>
      <c r="C225" s="150" t="s">
        <v>3130</v>
      </c>
      <c r="D225" s="150" t="str">
        <f t="shared" si="8"/>
        <v>grecia.berber@anahuac.mx</v>
      </c>
      <c r="E225" s="150" t="s">
        <v>3196</v>
      </c>
    </row>
    <row r="226" spans="1:5">
      <c r="A226" s="150" t="s">
        <v>2289</v>
      </c>
      <c r="B226" s="150" t="s">
        <v>2981</v>
      </c>
      <c r="C226" s="150" t="s">
        <v>1345</v>
      </c>
      <c r="D226" s="150" t="str">
        <f t="shared" si="8"/>
        <v>estephani.delagarza@anahuac.mx</v>
      </c>
      <c r="E226" s="150" t="s">
        <v>220</v>
      </c>
    </row>
    <row r="227" spans="1:5">
      <c r="A227" s="150" t="s">
        <v>2911</v>
      </c>
      <c r="B227" s="150" t="s">
        <v>2985</v>
      </c>
      <c r="C227" s="150" t="s">
        <v>1345</v>
      </c>
      <c r="D227" s="150" t="str">
        <f t="shared" si="8"/>
        <v>rafael.dominguez@anahuac.mx</v>
      </c>
      <c r="E227" s="150" t="s">
        <v>3165</v>
      </c>
    </row>
    <row r="228" spans="1:5">
      <c r="A228" s="150" t="s">
        <v>1009</v>
      </c>
      <c r="B228" s="150" t="s">
        <v>1186</v>
      </c>
      <c r="C228" s="150" t="s">
        <v>1345</v>
      </c>
      <c r="D228" s="150" t="str">
        <f t="shared" si="8"/>
        <v>dafne.dominguez@anahuac.mx</v>
      </c>
      <c r="E228" s="150" t="s">
        <v>1187</v>
      </c>
    </row>
    <row r="229" spans="1:5">
      <c r="A229" s="150" t="s">
        <v>991</v>
      </c>
      <c r="B229" s="150" t="s">
        <v>1219</v>
      </c>
      <c r="C229" s="150" t="s">
        <v>1345</v>
      </c>
      <c r="D229" s="150" t="s">
        <v>1977</v>
      </c>
      <c r="E229" s="3" t="s">
        <v>1087</v>
      </c>
    </row>
    <row r="230" spans="1:5">
      <c r="A230" s="150" t="s">
        <v>2914</v>
      </c>
      <c r="B230" s="150" t="s">
        <v>3001</v>
      </c>
      <c r="C230" s="150" t="s">
        <v>1345</v>
      </c>
      <c r="D230" s="150" t="str">
        <f t="shared" ref="D230:D262" si="9">CONCATENATE(A230,"@anahuac.mx")</f>
        <v>mario.gamboa@anahuac.mx</v>
      </c>
      <c r="E230" s="150" t="s">
        <v>3169</v>
      </c>
    </row>
    <row r="231" spans="1:5">
      <c r="A231" s="150" t="s">
        <v>1228</v>
      </c>
      <c r="B231" s="150" t="s">
        <v>1229</v>
      </c>
      <c r="C231" s="150" t="s">
        <v>1345</v>
      </c>
      <c r="D231" s="150" t="str">
        <f t="shared" si="9"/>
        <v>carlos.gasque@anahuac.mx</v>
      </c>
      <c r="E231" s="150" t="s">
        <v>1230</v>
      </c>
    </row>
    <row r="232" spans="1:5">
      <c r="A232" s="150" t="s">
        <v>959</v>
      </c>
      <c r="B232" s="150" t="s">
        <v>1234</v>
      </c>
      <c r="C232" s="150" t="s">
        <v>1345</v>
      </c>
      <c r="D232" s="150" t="str">
        <f t="shared" si="9"/>
        <v>angelica.gongora@anahuac.mx</v>
      </c>
      <c r="E232" s="150" t="s">
        <v>1087</v>
      </c>
    </row>
    <row r="233" spans="1:5">
      <c r="A233" s="150" t="s">
        <v>896</v>
      </c>
      <c r="B233" s="150" t="s">
        <v>1241</v>
      </c>
      <c r="C233" s="150" t="s">
        <v>1345</v>
      </c>
      <c r="D233" s="150" t="str">
        <f t="shared" si="9"/>
        <v>armando.gonzalez@anahuac.mx</v>
      </c>
      <c r="E233" s="150" t="s">
        <v>295</v>
      </c>
    </row>
    <row r="234" spans="1:5">
      <c r="A234" s="150" t="s">
        <v>1015</v>
      </c>
      <c r="B234" s="150" t="s">
        <v>3064</v>
      </c>
      <c r="C234" s="150" t="s">
        <v>1345</v>
      </c>
      <c r="D234" s="150" t="str">
        <f t="shared" si="9"/>
        <v>javier.ortiz@anahuac.mx</v>
      </c>
      <c r="E234" s="150" t="s">
        <v>3188</v>
      </c>
    </row>
    <row r="235" spans="1:5">
      <c r="A235" s="150" t="s">
        <v>881</v>
      </c>
      <c r="B235" s="150" t="s">
        <v>1332</v>
      </c>
      <c r="C235" s="150" t="s">
        <v>1345</v>
      </c>
      <c r="D235" s="150" t="str">
        <f t="shared" si="9"/>
        <v>rolando.peniche@anahuac.mx</v>
      </c>
      <c r="E235" s="150" t="s">
        <v>1333</v>
      </c>
    </row>
    <row r="236" spans="1:5">
      <c r="A236" s="150" t="s">
        <v>1026</v>
      </c>
      <c r="B236" s="150" t="s">
        <v>1344</v>
      </c>
      <c r="C236" s="150" t="s">
        <v>1345</v>
      </c>
      <c r="D236" s="150" t="str">
        <f t="shared" si="9"/>
        <v>daniel.perez@anahuac.mx</v>
      </c>
      <c r="E236" s="150" t="s">
        <v>1145</v>
      </c>
    </row>
    <row r="237" spans="1:5">
      <c r="A237" s="150" t="s">
        <v>2200</v>
      </c>
      <c r="B237" s="150" t="s">
        <v>3093</v>
      </c>
      <c r="C237" s="150" t="s">
        <v>1345</v>
      </c>
      <c r="D237" s="150" t="str">
        <f t="shared" si="9"/>
        <v>daylin.romero@anahuac.mx</v>
      </c>
      <c r="E237" s="150" t="s">
        <v>1187</v>
      </c>
    </row>
    <row r="238" spans="1:5">
      <c r="A238" s="150" t="s">
        <v>3487</v>
      </c>
      <c r="B238" s="150" t="s">
        <v>3488</v>
      </c>
      <c r="C238" s="150" t="s">
        <v>1345</v>
      </c>
      <c r="D238" s="150" t="str">
        <f t="shared" si="9"/>
        <v>angelica.argaez@anahuac.mx</v>
      </c>
      <c r="E238" s="150" t="s">
        <v>1087</v>
      </c>
    </row>
    <row r="239" spans="1:5">
      <c r="A239" s="150" t="s">
        <v>3533</v>
      </c>
      <c r="B239" s="150" t="s">
        <v>3534</v>
      </c>
      <c r="C239" s="150" t="s">
        <v>1345</v>
      </c>
      <c r="D239" s="150" t="str">
        <f t="shared" si="9"/>
        <v>estudio.uam@anahuac.mx</v>
      </c>
      <c r="E239" s="150"/>
    </row>
    <row r="240" spans="1:5">
      <c r="A240" s="150" t="s">
        <v>870</v>
      </c>
      <c r="B240" s="150" t="s">
        <v>1239</v>
      </c>
      <c r="C240" s="150" t="s">
        <v>2337</v>
      </c>
      <c r="D240" s="150" t="str">
        <f t="shared" si="9"/>
        <v>alejandro.gonzalezn@anahuac.mx</v>
      </c>
      <c r="E240" s="150" t="s">
        <v>1240</v>
      </c>
    </row>
    <row r="241" spans="1:5">
      <c r="A241" s="150" t="s">
        <v>967</v>
      </c>
      <c r="B241" s="150" t="s">
        <v>1254</v>
      </c>
      <c r="C241" s="150" t="s">
        <v>2337</v>
      </c>
      <c r="D241" s="150" t="str">
        <f t="shared" si="9"/>
        <v>jose.karam@anahuac.mx</v>
      </c>
      <c r="E241" s="150" t="s">
        <v>295</v>
      </c>
    </row>
    <row r="242" spans="1:5">
      <c r="A242" s="150" t="s">
        <v>1561</v>
      </c>
      <c r="B242" s="150" t="s">
        <v>3047</v>
      </c>
      <c r="C242" s="150" t="s">
        <v>2337</v>
      </c>
      <c r="D242" s="150" t="str">
        <f t="shared" si="9"/>
        <v>greta.molina@anahuac.mx</v>
      </c>
      <c r="E242" s="150" t="s">
        <v>1194</v>
      </c>
    </row>
    <row r="243" spans="1:5">
      <c r="A243" s="150" t="s">
        <v>2792</v>
      </c>
      <c r="B243" s="150" t="s">
        <v>3054</v>
      </c>
      <c r="C243" s="150" t="s">
        <v>2337</v>
      </c>
      <c r="D243" s="150" t="str">
        <f t="shared" si="9"/>
        <v>maria.nabte@anahuac.mx</v>
      </c>
      <c r="E243" s="150" t="s">
        <v>3183</v>
      </c>
    </row>
    <row r="244" spans="1:5">
      <c r="A244" s="150" t="s">
        <v>938</v>
      </c>
      <c r="B244" s="150" t="s">
        <v>1319</v>
      </c>
      <c r="C244" s="150" t="s">
        <v>2337</v>
      </c>
      <c r="D244" s="150" t="str">
        <f t="shared" si="9"/>
        <v>alicia.ortiz@anahuac.mx</v>
      </c>
      <c r="E244" s="150" t="s">
        <v>1087</v>
      </c>
    </row>
    <row r="245" spans="1:5">
      <c r="A245" s="150" t="s">
        <v>2199</v>
      </c>
      <c r="B245" s="150" t="s">
        <v>3092</v>
      </c>
      <c r="C245" s="150" t="s">
        <v>2337</v>
      </c>
      <c r="D245" s="150" t="str">
        <f t="shared" si="9"/>
        <v>fernando.rodriguez@anahuac.mx</v>
      </c>
      <c r="E245" s="150" t="s">
        <v>3198</v>
      </c>
    </row>
    <row r="246" spans="1:5">
      <c r="A246" s="150" t="s">
        <v>2304</v>
      </c>
      <c r="B246" s="150" t="s">
        <v>3124</v>
      </c>
      <c r="C246" s="150" t="s">
        <v>2337</v>
      </c>
      <c r="D246" s="150" t="str">
        <f t="shared" si="9"/>
        <v>alfonso.villareal@anahuac.mx</v>
      </c>
      <c r="E246" s="150" t="s">
        <v>2204</v>
      </c>
    </row>
    <row r="247" spans="1:5">
      <c r="A247" s="150" t="s">
        <v>1057</v>
      </c>
      <c r="B247" s="150" t="s">
        <v>3126</v>
      </c>
      <c r="C247" s="150" t="s">
        <v>2337</v>
      </c>
      <c r="D247" s="150" t="str">
        <f t="shared" si="9"/>
        <v>jaime.zaldivar@anahuac.mx</v>
      </c>
      <c r="E247" s="150" t="s">
        <v>3211</v>
      </c>
    </row>
    <row r="248" spans="1:5">
      <c r="A248" s="150" t="s">
        <v>3617</v>
      </c>
      <c r="B248" s="150" t="s">
        <v>3476</v>
      </c>
      <c r="C248" s="150" t="s">
        <v>2337</v>
      </c>
      <c r="D248" s="150" t="str">
        <f t="shared" si="9"/>
        <v>alfonso.villarreal@anahuac.mx</v>
      </c>
      <c r="E248" s="150" t="s">
        <v>1145</v>
      </c>
    </row>
    <row r="249" spans="1:5">
      <c r="A249" s="150" t="s">
        <v>908</v>
      </c>
      <c r="B249" s="150" t="s">
        <v>1118</v>
      </c>
      <c r="C249" s="150" t="s">
        <v>3141</v>
      </c>
      <c r="D249" s="150" t="str">
        <f t="shared" si="9"/>
        <v>francisco.barroso@anahuac.mx</v>
      </c>
      <c r="E249" s="150" t="s">
        <v>295</v>
      </c>
    </row>
    <row r="250" spans="1:5">
      <c r="A250" s="150" t="s">
        <v>1025</v>
      </c>
      <c r="B250" s="150" t="s">
        <v>1144</v>
      </c>
      <c r="C250" s="150" t="s">
        <v>3141</v>
      </c>
      <c r="D250" s="150" t="str">
        <f t="shared" si="9"/>
        <v>jennifer.castañeda@anahuac.mx</v>
      </c>
      <c r="E250" s="150" t="s">
        <v>1145</v>
      </c>
    </row>
    <row r="251" spans="1:5">
      <c r="A251" s="150" t="s">
        <v>2298</v>
      </c>
      <c r="B251" s="150" t="s">
        <v>2970</v>
      </c>
      <c r="C251" s="150" t="s">
        <v>3141</v>
      </c>
      <c r="D251" s="150" t="str">
        <f t="shared" si="9"/>
        <v>maria.castro@anahuac.mx</v>
      </c>
      <c r="E251" s="150" t="s">
        <v>3159</v>
      </c>
    </row>
    <row r="252" spans="1:5">
      <c r="A252" s="150" t="s">
        <v>941</v>
      </c>
      <c r="B252" s="150" t="s">
        <v>1161</v>
      </c>
      <c r="C252" s="150" t="s">
        <v>3141</v>
      </c>
      <c r="D252" s="150" t="str">
        <f t="shared" si="9"/>
        <v>marisol.cen@anahuac.mx</v>
      </c>
      <c r="E252" s="150" t="s">
        <v>295</v>
      </c>
    </row>
    <row r="253" spans="1:5">
      <c r="A253" s="150" t="s">
        <v>2302</v>
      </c>
      <c r="B253" s="150" t="s">
        <v>2978</v>
      </c>
      <c r="C253" s="150" t="s">
        <v>3141</v>
      </c>
      <c r="D253" s="150" t="str">
        <f t="shared" si="9"/>
        <v>ana.copland@anahuac.mx</v>
      </c>
      <c r="E253" s="150" t="s">
        <v>1194</v>
      </c>
    </row>
    <row r="254" spans="1:5">
      <c r="A254" s="150" t="s">
        <v>2894</v>
      </c>
      <c r="B254" s="150" t="s">
        <v>2991</v>
      </c>
      <c r="C254" s="150" t="s">
        <v>3141</v>
      </c>
      <c r="D254" s="150" t="str">
        <f t="shared" si="9"/>
        <v>elsa.jimenez@anahuac.mx</v>
      </c>
      <c r="E254" s="150" t="s">
        <v>1145</v>
      </c>
    </row>
    <row r="255" spans="1:5">
      <c r="A255" s="150" t="s">
        <v>960</v>
      </c>
      <c r="B255" s="150" t="s">
        <v>1195</v>
      </c>
      <c r="C255" s="150" t="s">
        <v>3141</v>
      </c>
      <c r="D255" s="150" t="str">
        <f t="shared" si="9"/>
        <v>lucy.escamilla@anahuac.mx</v>
      </c>
      <c r="E255" s="150" t="s">
        <v>1106</v>
      </c>
    </row>
    <row r="256" spans="1:5">
      <c r="A256" s="150" t="s">
        <v>1041</v>
      </c>
      <c r="B256" s="150" t="s">
        <v>1203</v>
      </c>
      <c r="C256" s="150" t="s">
        <v>3141</v>
      </c>
      <c r="D256" s="150" t="str">
        <f t="shared" si="9"/>
        <v>eric.esquivel@anahuac.mx</v>
      </c>
      <c r="E256" s="150" t="s">
        <v>295</v>
      </c>
    </row>
    <row r="257" spans="1:5">
      <c r="A257" s="150" t="s">
        <v>2300</v>
      </c>
      <c r="B257" s="150" t="s">
        <v>3000</v>
      </c>
      <c r="C257" s="150" t="s">
        <v>3141</v>
      </c>
      <c r="D257" s="150" t="str">
        <f t="shared" si="9"/>
        <v>jessica.fuentes@anahuac.mx</v>
      </c>
      <c r="E257" s="150" t="s">
        <v>2204</v>
      </c>
    </row>
    <row r="258" spans="1:5">
      <c r="A258" s="150" t="s">
        <v>2892</v>
      </c>
      <c r="B258" s="150" t="s">
        <v>3006</v>
      </c>
      <c r="C258" s="150" t="s">
        <v>3141</v>
      </c>
      <c r="D258" s="150" t="str">
        <f t="shared" si="9"/>
        <v>jorge.gomezo@anahuac.mx</v>
      </c>
      <c r="E258" s="150" t="s">
        <v>3171</v>
      </c>
    </row>
    <row r="259" spans="1:5">
      <c r="A259" s="150" t="s">
        <v>2917</v>
      </c>
      <c r="B259" s="150" t="s">
        <v>3012</v>
      </c>
      <c r="C259" s="150" t="s">
        <v>3141</v>
      </c>
      <c r="D259" s="150" t="str">
        <f t="shared" si="9"/>
        <v>irving.gonzalez@anahuac.mx</v>
      </c>
      <c r="E259" s="150" t="s">
        <v>3171</v>
      </c>
    </row>
    <row r="260" spans="1:5">
      <c r="A260" s="150" t="s">
        <v>2294</v>
      </c>
      <c r="B260" s="150" t="s">
        <v>1236</v>
      </c>
      <c r="C260" s="150" t="s">
        <v>3141</v>
      </c>
      <c r="D260" s="150" t="str">
        <f t="shared" si="9"/>
        <v>natalia.gonzalez@anahuac.mx</v>
      </c>
      <c r="E260" s="150" t="s">
        <v>1145</v>
      </c>
    </row>
    <row r="261" spans="1:5">
      <c r="A261" s="150" t="s">
        <v>2186</v>
      </c>
      <c r="B261" s="150" t="s">
        <v>3022</v>
      </c>
      <c r="C261" s="150" t="s">
        <v>3141</v>
      </c>
      <c r="D261" s="150" t="str">
        <f t="shared" si="9"/>
        <v>laura.hernandez@anahuac.mx</v>
      </c>
      <c r="E261" s="150" t="s">
        <v>1106</v>
      </c>
    </row>
    <row r="262" spans="1:5">
      <c r="A262" s="150" t="s">
        <v>1018</v>
      </c>
      <c r="B262" s="150" t="s">
        <v>1248</v>
      </c>
      <c r="C262" s="150" t="s">
        <v>3141</v>
      </c>
      <c r="D262" s="150" t="str">
        <f t="shared" si="9"/>
        <v>fernando.hernandez@anahuac.mx</v>
      </c>
      <c r="E262" s="150" t="s">
        <v>1249</v>
      </c>
    </row>
    <row r="263" spans="1:5">
      <c r="A263" s="3" t="s">
        <v>1941</v>
      </c>
      <c r="B263" s="150" t="s">
        <v>3028</v>
      </c>
      <c r="C263" s="150" t="s">
        <v>3141</v>
      </c>
      <c r="D263" s="3" t="s">
        <v>1946</v>
      </c>
      <c r="E263" s="150" t="s">
        <v>220</v>
      </c>
    </row>
    <row r="264" spans="1:5">
      <c r="A264" s="150" t="s">
        <v>973</v>
      </c>
      <c r="B264" s="150" t="s">
        <v>1263</v>
      </c>
      <c r="C264" s="150" t="s">
        <v>3141</v>
      </c>
      <c r="D264" s="150" t="str">
        <f t="shared" ref="D264:D276" si="10">CONCATENATE(A264,"@anahuac.mx")</f>
        <v>ileana.lopez@anahuac.mx</v>
      </c>
      <c r="E264" s="150" t="s">
        <v>295</v>
      </c>
    </row>
    <row r="265" spans="1:5">
      <c r="A265" s="150" t="s">
        <v>1017</v>
      </c>
      <c r="B265" s="150" t="s">
        <v>1264</v>
      </c>
      <c r="C265" s="150" t="s">
        <v>3141</v>
      </c>
      <c r="D265" s="150" t="str">
        <f t="shared" si="10"/>
        <v>leydi.lopez@anahuac.mx</v>
      </c>
      <c r="E265" s="150" t="s">
        <v>1087</v>
      </c>
    </row>
    <row r="266" spans="1:5">
      <c r="A266" s="150" t="s">
        <v>1034</v>
      </c>
      <c r="B266" s="150" t="s">
        <v>1265</v>
      </c>
      <c r="C266" s="150" t="s">
        <v>3141</v>
      </c>
      <c r="D266" s="150" t="str">
        <f t="shared" si="10"/>
        <v>eli.lopez@anahuac.mx</v>
      </c>
      <c r="E266" s="150" t="s">
        <v>1079</v>
      </c>
    </row>
    <row r="267" spans="1:5">
      <c r="A267" s="150" t="s">
        <v>1033</v>
      </c>
      <c r="B267" s="150" t="s">
        <v>1266</v>
      </c>
      <c r="C267" s="150" t="s">
        <v>3141</v>
      </c>
      <c r="D267" s="150" t="str">
        <f t="shared" si="10"/>
        <v>orlando.lopez@anahuac.mx</v>
      </c>
      <c r="E267" s="150" t="s">
        <v>1267</v>
      </c>
    </row>
    <row r="268" spans="1:5">
      <c r="A268" s="150" t="s">
        <v>1281</v>
      </c>
      <c r="B268" s="150" t="s">
        <v>1282</v>
      </c>
      <c r="C268" s="150" t="s">
        <v>3141</v>
      </c>
      <c r="D268" s="150" t="str">
        <f t="shared" si="10"/>
        <v>elizabeth.martineza@anahuac.mx</v>
      </c>
      <c r="E268" s="150" t="s">
        <v>295</v>
      </c>
    </row>
    <row r="269" spans="1:5">
      <c r="A269" s="150" t="s">
        <v>878</v>
      </c>
      <c r="B269" s="150" t="s">
        <v>1309</v>
      </c>
      <c r="C269" s="150" t="s">
        <v>3141</v>
      </c>
      <c r="D269" s="150" t="str">
        <f t="shared" si="10"/>
        <v>benjamin.negroe@anahuac.mx</v>
      </c>
      <c r="E269" s="150" t="s">
        <v>1310</v>
      </c>
    </row>
    <row r="270" spans="1:5">
      <c r="A270" s="150" t="s">
        <v>976</v>
      </c>
      <c r="B270" s="150" t="s">
        <v>1317</v>
      </c>
      <c r="C270" s="150" t="s">
        <v>3141</v>
      </c>
      <c r="D270" s="150" t="str">
        <f t="shared" si="10"/>
        <v>hansel.ortiz@anahuac.mx</v>
      </c>
      <c r="E270" s="150" t="s">
        <v>295</v>
      </c>
    </row>
    <row r="271" spans="1:5">
      <c r="A271" s="150" t="s">
        <v>2789</v>
      </c>
      <c r="B271" s="150" t="s">
        <v>3066</v>
      </c>
      <c r="C271" s="150" t="s">
        <v>3141</v>
      </c>
      <c r="D271" s="150" t="str">
        <f t="shared" si="10"/>
        <v>maria.pacheco@anahuac.mx</v>
      </c>
      <c r="E271" s="150" t="s">
        <v>3171</v>
      </c>
    </row>
    <row r="272" spans="1:5">
      <c r="A272" s="150" t="s">
        <v>970</v>
      </c>
      <c r="B272" s="150" t="s">
        <v>1325</v>
      </c>
      <c r="C272" s="150" t="s">
        <v>3141</v>
      </c>
      <c r="D272" s="150" t="str">
        <f t="shared" si="10"/>
        <v>elena.palomeque@anahuac.mx</v>
      </c>
      <c r="E272" s="150" t="s">
        <v>1094</v>
      </c>
    </row>
    <row r="273" spans="1:5">
      <c r="A273" s="150" t="s">
        <v>1337</v>
      </c>
      <c r="B273" s="150" t="s">
        <v>1338</v>
      </c>
      <c r="C273" s="150" t="s">
        <v>3141</v>
      </c>
      <c r="D273" s="150" t="str">
        <f t="shared" si="10"/>
        <v>isela.peon@anahuac.mx</v>
      </c>
      <c r="E273" s="150" t="s">
        <v>295</v>
      </c>
    </row>
    <row r="274" spans="1:5">
      <c r="A274" s="150" t="s">
        <v>951</v>
      </c>
      <c r="B274" s="150" t="s">
        <v>1391</v>
      </c>
      <c r="C274" s="150" t="s">
        <v>3141</v>
      </c>
      <c r="D274" s="150" t="str">
        <f t="shared" si="10"/>
        <v>andrea.urzua@anahuac.mx</v>
      </c>
      <c r="E274" s="150" t="s">
        <v>295</v>
      </c>
    </row>
    <row r="275" spans="1:5">
      <c r="A275" s="150" t="s">
        <v>3460</v>
      </c>
      <c r="B275" s="150" t="s">
        <v>3450</v>
      </c>
      <c r="C275" s="150" t="s">
        <v>3141</v>
      </c>
      <c r="D275" s="150" t="str">
        <f t="shared" si="10"/>
        <v>jose.silveira@anahuac.mx</v>
      </c>
      <c r="E275" s="150" t="s">
        <v>3469</v>
      </c>
    </row>
    <row r="276" spans="1:5">
      <c r="A276" s="150" t="s">
        <v>3576</v>
      </c>
      <c r="B276" s="150" t="s">
        <v>3577</v>
      </c>
      <c r="C276" s="150" t="s">
        <v>3141</v>
      </c>
      <c r="D276" s="150" t="str">
        <f t="shared" si="10"/>
        <v>maria.osoriov@anahuac.mx</v>
      </c>
      <c r="E276" s="150" t="s">
        <v>1145</v>
      </c>
    </row>
    <row r="277" spans="1:5">
      <c r="A277" s="150" t="s">
        <v>934</v>
      </c>
      <c r="B277" s="150" t="s">
        <v>1078</v>
      </c>
      <c r="C277" s="150" t="s">
        <v>3145</v>
      </c>
      <c r="D277" s="3" t="s">
        <v>1974</v>
      </c>
      <c r="E277" s="3" t="s">
        <v>1079</v>
      </c>
    </row>
    <row r="278" spans="1:5">
      <c r="A278" s="150" t="s">
        <v>871</v>
      </c>
      <c r="B278" s="150" t="s">
        <v>1088</v>
      </c>
      <c r="C278" s="150" t="s">
        <v>3145</v>
      </c>
      <c r="D278" s="150" t="str">
        <f t="shared" ref="D278:D319" si="11">CONCATENATE(A278,"@anahuac.mx")</f>
        <v>antonio.anaya@anahuac.mx</v>
      </c>
      <c r="E278" s="150" t="s">
        <v>1089</v>
      </c>
    </row>
    <row r="279" spans="1:5">
      <c r="A279" s="150" t="s">
        <v>868</v>
      </c>
      <c r="B279" s="150" t="s">
        <v>1101</v>
      </c>
      <c r="C279" s="150" t="s">
        <v>3145</v>
      </c>
      <c r="D279" s="150" t="str">
        <f t="shared" si="11"/>
        <v>sergio.arjona@anahuac.mx</v>
      </c>
      <c r="E279" s="150" t="s">
        <v>295</v>
      </c>
    </row>
    <row r="280" spans="1:5">
      <c r="A280" s="150" t="s">
        <v>1045</v>
      </c>
      <c r="B280" s="150" t="s">
        <v>1184</v>
      </c>
      <c r="C280" s="150" t="s">
        <v>3145</v>
      </c>
      <c r="D280" s="150" t="str">
        <f t="shared" si="11"/>
        <v>luciano.dominguez@anahuac.mx</v>
      </c>
      <c r="E280" s="150" t="s">
        <v>295</v>
      </c>
    </row>
    <row r="281" spans="1:5">
      <c r="A281" s="150" t="s">
        <v>988</v>
      </c>
      <c r="B281" s="150" t="s">
        <v>1185</v>
      </c>
      <c r="C281" s="150" t="s">
        <v>3145</v>
      </c>
      <c r="D281" s="150" t="str">
        <f t="shared" si="11"/>
        <v>ruben.dominguez@anahuac.mx</v>
      </c>
      <c r="E281" s="150" t="s">
        <v>295</v>
      </c>
    </row>
    <row r="282" spans="1:5">
      <c r="A282" s="150" t="s">
        <v>993</v>
      </c>
      <c r="B282" s="150" t="s">
        <v>1193</v>
      </c>
      <c r="C282" s="150" t="s">
        <v>3145</v>
      </c>
      <c r="D282" s="150" t="str">
        <f t="shared" si="11"/>
        <v>jose.escalante@anahuac.mx</v>
      </c>
      <c r="E282" s="150" t="s">
        <v>1194</v>
      </c>
    </row>
    <row r="283" spans="1:5">
      <c r="A283" s="150" t="s">
        <v>1687</v>
      </c>
      <c r="B283" s="150" t="s">
        <v>3005</v>
      </c>
      <c r="C283" s="150" t="s">
        <v>3145</v>
      </c>
      <c r="D283" s="150" t="str">
        <f t="shared" si="11"/>
        <v>geovanny.giorgana@anahuac.mx</v>
      </c>
      <c r="E283" s="150" t="s">
        <v>1145</v>
      </c>
    </row>
    <row r="284" spans="1:5">
      <c r="A284" s="150" t="s">
        <v>2916</v>
      </c>
      <c r="B284" s="150" t="s">
        <v>3007</v>
      </c>
      <c r="C284" s="150" t="s">
        <v>3145</v>
      </c>
      <c r="D284" s="150" t="str">
        <f t="shared" si="11"/>
        <v>carlos.gongora@anahuac.mx</v>
      </c>
      <c r="E284" s="150" t="s">
        <v>3172</v>
      </c>
    </row>
    <row r="285" spans="1:5">
      <c r="A285" s="150" t="s">
        <v>2893</v>
      </c>
      <c r="B285" s="150" t="s">
        <v>3058</v>
      </c>
      <c r="C285" s="150" t="s">
        <v>3145</v>
      </c>
      <c r="D285" s="150" t="str">
        <f t="shared" si="11"/>
        <v>luis.novelo@anahuac.mx</v>
      </c>
      <c r="E285" s="150" t="s">
        <v>2204</v>
      </c>
    </row>
    <row r="286" spans="1:5">
      <c r="A286" s="150" t="s">
        <v>2193</v>
      </c>
      <c r="B286" s="150" t="s">
        <v>3059</v>
      </c>
      <c r="C286" s="150" t="s">
        <v>3145</v>
      </c>
      <c r="D286" s="150" t="str">
        <f t="shared" si="11"/>
        <v>andres.oliva@anahuac.mx</v>
      </c>
      <c r="E286" s="150" t="s">
        <v>1145</v>
      </c>
    </row>
    <row r="287" spans="1:5">
      <c r="A287" s="150" t="s">
        <v>996</v>
      </c>
      <c r="B287" s="150" t="s">
        <v>1323</v>
      </c>
      <c r="C287" s="150" t="s">
        <v>3145</v>
      </c>
      <c r="D287" s="150" t="str">
        <f t="shared" si="11"/>
        <v>alexis.palacios@anahuac.mx</v>
      </c>
      <c r="E287" s="150" t="s">
        <v>1324</v>
      </c>
    </row>
    <row r="288" spans="1:5">
      <c r="A288" s="150" t="s">
        <v>1021</v>
      </c>
      <c r="B288" s="150" t="s">
        <v>1326</v>
      </c>
      <c r="C288" s="150" t="s">
        <v>3145</v>
      </c>
      <c r="D288" s="150" t="str">
        <f t="shared" si="11"/>
        <v>maricarmen.parra@anahuac.mx</v>
      </c>
      <c r="E288" s="150" t="s">
        <v>3191</v>
      </c>
    </row>
    <row r="289" spans="1:5">
      <c r="A289" s="150" t="s">
        <v>974</v>
      </c>
      <c r="B289" s="150" t="s">
        <v>1358</v>
      </c>
      <c r="C289" s="150" t="s">
        <v>3145</v>
      </c>
      <c r="D289" s="150" t="str">
        <f t="shared" si="11"/>
        <v>jorge.rivera@anahuac.mx</v>
      </c>
      <c r="E289" s="150" t="s">
        <v>295</v>
      </c>
    </row>
    <row r="290" spans="1:5">
      <c r="A290" s="150" t="s">
        <v>1618</v>
      </c>
      <c r="B290" s="150" t="s">
        <v>3099</v>
      </c>
      <c r="C290" s="150" t="s">
        <v>3145</v>
      </c>
      <c r="D290" s="150" t="str">
        <f t="shared" si="11"/>
        <v>yazmin.sabido@anahuac.mx</v>
      </c>
      <c r="E290" s="150" t="s">
        <v>1356</v>
      </c>
    </row>
    <row r="291" spans="1:5">
      <c r="A291" s="150" t="s">
        <v>923</v>
      </c>
      <c r="B291" s="150" t="s">
        <v>1370</v>
      </c>
      <c r="C291" s="150" t="s">
        <v>3145</v>
      </c>
      <c r="D291" s="150" t="str">
        <f t="shared" si="11"/>
        <v>carmen.sandoval@anahuac.mx</v>
      </c>
      <c r="E291" s="150" t="s">
        <v>1087</v>
      </c>
    </row>
    <row r="292" spans="1:5">
      <c r="A292" s="150" t="s">
        <v>2198</v>
      </c>
      <c r="B292" s="150" t="s">
        <v>3109</v>
      </c>
      <c r="C292" s="150" t="s">
        <v>3145</v>
      </c>
      <c r="D292" s="150" t="str">
        <f t="shared" si="11"/>
        <v>gonzalo.torres@anahuac.mx</v>
      </c>
      <c r="E292" s="150" t="s">
        <v>1145</v>
      </c>
    </row>
    <row r="293" spans="1:5">
      <c r="A293" s="150" t="s">
        <v>948</v>
      </c>
      <c r="B293" s="150" t="s">
        <v>1390</v>
      </c>
      <c r="C293" s="150" t="s">
        <v>3145</v>
      </c>
      <c r="D293" s="150" t="str">
        <f t="shared" si="11"/>
        <v>gabriel.urzaiz@anahuac.mx</v>
      </c>
      <c r="E293" s="150" t="s">
        <v>295</v>
      </c>
    </row>
    <row r="294" spans="1:5">
      <c r="A294" s="150" t="s">
        <v>1052</v>
      </c>
      <c r="B294" s="150" t="s">
        <v>1401</v>
      </c>
      <c r="C294" s="150" t="s">
        <v>3145</v>
      </c>
      <c r="D294" s="150" t="str">
        <f t="shared" si="11"/>
        <v>carlos.wabi@anahuac.mx</v>
      </c>
      <c r="E294" s="150" t="s">
        <v>295</v>
      </c>
    </row>
    <row r="295" spans="1:5">
      <c r="A295" s="150" t="s">
        <v>953</v>
      </c>
      <c r="B295" s="150" t="s">
        <v>816</v>
      </c>
      <c r="C295" s="150" t="s">
        <v>3145</v>
      </c>
      <c r="D295" s="150" t="str">
        <f t="shared" si="11"/>
        <v>david.puga@anahuac.mx</v>
      </c>
      <c r="E295" s="150" t="s">
        <v>1145</v>
      </c>
    </row>
    <row r="296" spans="1:5">
      <c r="A296" s="150" t="s">
        <v>3371</v>
      </c>
      <c r="B296" s="150" t="s">
        <v>3410</v>
      </c>
      <c r="C296" s="150" t="s">
        <v>3145</v>
      </c>
      <c r="D296" s="150" t="str">
        <f t="shared" si="11"/>
        <v>edwin.rosas@anahuac.mx</v>
      </c>
      <c r="E296" s="150" t="s">
        <v>3154</v>
      </c>
    </row>
    <row r="297" spans="1:5">
      <c r="A297" s="150" t="s">
        <v>1004</v>
      </c>
      <c r="B297" s="150" t="s">
        <v>1242</v>
      </c>
      <c r="C297" s="150" t="s">
        <v>705</v>
      </c>
      <c r="D297" s="150" t="str">
        <f t="shared" si="11"/>
        <v>jesus.gutierrez@anahuac.mx</v>
      </c>
      <c r="E297" s="150" t="s">
        <v>295</v>
      </c>
    </row>
    <row r="298" spans="1:5">
      <c r="A298" s="150" t="s">
        <v>2530</v>
      </c>
      <c r="B298" s="150" t="s">
        <v>3039</v>
      </c>
      <c r="C298" s="150" t="s">
        <v>705</v>
      </c>
      <c r="D298" s="150" t="str">
        <f t="shared" si="11"/>
        <v>jorge.medina@anahuac.mx</v>
      </c>
      <c r="E298" s="150" t="s">
        <v>1145</v>
      </c>
    </row>
    <row r="299" spans="1:5">
      <c r="A299" s="150" t="s">
        <v>866</v>
      </c>
      <c r="B299" s="150" t="s">
        <v>1320</v>
      </c>
      <c r="C299" s="150" t="s">
        <v>705</v>
      </c>
      <c r="D299" s="150" t="str">
        <f t="shared" si="11"/>
        <v>francisco.otero@anahuac.mx</v>
      </c>
      <c r="E299" s="150" t="s">
        <v>1321</v>
      </c>
    </row>
    <row r="300" spans="1:5">
      <c r="A300" s="150" t="s">
        <v>1043</v>
      </c>
      <c r="B300" s="150" t="s">
        <v>1363</v>
      </c>
      <c r="C300" s="150" t="s">
        <v>705</v>
      </c>
      <c r="D300" s="150" t="str">
        <f t="shared" si="11"/>
        <v>rocio.rodriguez@anahuac.mx</v>
      </c>
      <c r="E300" s="150" t="s">
        <v>295</v>
      </c>
    </row>
    <row r="301" spans="1:5">
      <c r="A301" s="150" t="s">
        <v>920</v>
      </c>
      <c r="B301" s="150" t="s">
        <v>1397</v>
      </c>
      <c r="C301" s="150" t="s">
        <v>705</v>
      </c>
      <c r="D301" s="150" t="str">
        <f t="shared" si="11"/>
        <v>david.vegue@anahuac.mx</v>
      </c>
      <c r="E301" s="150" t="s">
        <v>295</v>
      </c>
    </row>
    <row r="302" spans="1:5">
      <c r="A302" s="150" t="s">
        <v>2292</v>
      </c>
      <c r="B302" s="150" t="s">
        <v>3073</v>
      </c>
      <c r="C302" s="150" t="s">
        <v>3213</v>
      </c>
      <c r="D302" s="150" t="str">
        <f t="shared" si="11"/>
        <v>daniel.peraza@anahuac.mx</v>
      </c>
      <c r="E302" s="3" t="s">
        <v>220</v>
      </c>
    </row>
    <row r="303" spans="1:5">
      <c r="A303" s="150" t="s">
        <v>1063</v>
      </c>
      <c r="B303" s="150" t="s">
        <v>1115</v>
      </c>
      <c r="C303" s="150" t="s">
        <v>1116</v>
      </c>
      <c r="D303" s="150" t="str">
        <f t="shared" si="11"/>
        <v>antonio.barrera@anahuac.mx</v>
      </c>
      <c r="E303" s="150" t="s">
        <v>1117</v>
      </c>
    </row>
    <row r="304" spans="1:5">
      <c r="A304" s="150" t="s">
        <v>952</v>
      </c>
      <c r="B304" s="150" t="s">
        <v>1109</v>
      </c>
      <c r="C304" s="150" t="s">
        <v>708</v>
      </c>
      <c r="D304" s="150" t="str">
        <f t="shared" si="11"/>
        <v>debora.ayala@anahuac.mx</v>
      </c>
      <c r="E304" s="150" t="s">
        <v>1087</v>
      </c>
    </row>
    <row r="305" spans="1:5">
      <c r="A305" s="150" t="s">
        <v>969</v>
      </c>
      <c r="B305" s="150" t="s">
        <v>1386</v>
      </c>
      <c r="C305" s="150" t="s">
        <v>708</v>
      </c>
      <c r="D305" s="150" t="str">
        <f t="shared" si="11"/>
        <v>judith.towle@anahuac.mx</v>
      </c>
      <c r="E305" s="150" t="s">
        <v>1387</v>
      </c>
    </row>
    <row r="306" spans="1:5">
      <c r="A306" s="150" t="s">
        <v>3369</v>
      </c>
      <c r="B306" s="150" t="s">
        <v>3417</v>
      </c>
      <c r="C306" s="150" t="s">
        <v>708</v>
      </c>
      <c r="D306" s="150" t="str">
        <f t="shared" si="11"/>
        <v>isabel.rosado@anahuac.mx</v>
      </c>
      <c r="E306" s="150" t="s">
        <v>1145</v>
      </c>
    </row>
    <row r="307" spans="1:5">
      <c r="A307" s="150" t="s">
        <v>2623</v>
      </c>
      <c r="B307" s="150" t="s">
        <v>3076</v>
      </c>
      <c r="C307" s="150" t="s">
        <v>3146</v>
      </c>
      <c r="D307" s="150" t="str">
        <f t="shared" si="11"/>
        <v>alexandra.pieck@anahuac.mx</v>
      </c>
      <c r="E307" s="150" t="s">
        <v>1130</v>
      </c>
    </row>
    <row r="308" spans="1:5">
      <c r="A308" s="150" t="s">
        <v>1051</v>
      </c>
      <c r="B308" s="150" t="s">
        <v>1126</v>
      </c>
      <c r="C308" s="150" t="s">
        <v>1127</v>
      </c>
      <c r="D308" s="150" t="str">
        <f t="shared" si="11"/>
        <v>helly.burgos@anahuac.mx</v>
      </c>
      <c r="E308" s="150" t="s">
        <v>1128</v>
      </c>
    </row>
    <row r="309" spans="1:5">
      <c r="A309" s="150" t="s">
        <v>992</v>
      </c>
      <c r="B309" s="150" t="s">
        <v>1162</v>
      </c>
      <c r="C309" s="150" t="s">
        <v>1127</v>
      </c>
      <c r="D309" s="150" t="str">
        <f t="shared" si="11"/>
        <v>elsy.centeno@anahuac.mx</v>
      </c>
      <c r="E309" s="150" t="s">
        <v>1087</v>
      </c>
    </row>
    <row r="310" spans="1:5">
      <c r="A310" s="150" t="s">
        <v>2527</v>
      </c>
      <c r="B310" s="150" t="s">
        <v>2954</v>
      </c>
      <c r="C310" s="150" t="s">
        <v>3134</v>
      </c>
      <c r="D310" s="150" t="str">
        <f t="shared" si="11"/>
        <v>ramon.bejarano@anahuac.mx</v>
      </c>
      <c r="E310" s="150" t="s">
        <v>2334</v>
      </c>
    </row>
    <row r="311" spans="1:5">
      <c r="A311" s="150" t="s">
        <v>1957</v>
      </c>
      <c r="B311" s="150" t="s">
        <v>3018</v>
      </c>
      <c r="C311" s="150" t="s">
        <v>3134</v>
      </c>
      <c r="D311" s="150" t="str">
        <f t="shared" si="11"/>
        <v>luis.gutierrez@anahuac.mx</v>
      </c>
      <c r="E311" s="150" t="s">
        <v>3174</v>
      </c>
    </row>
    <row r="312" spans="1:5">
      <c r="A312" s="150" t="s">
        <v>963</v>
      </c>
      <c r="B312" s="150" t="s">
        <v>3021</v>
      </c>
      <c r="C312" s="150" t="s">
        <v>3134</v>
      </c>
      <c r="D312" s="150" t="str">
        <f t="shared" si="11"/>
        <v>rebeca.hernandez@anahuac.mx</v>
      </c>
      <c r="E312" s="150" t="s">
        <v>1087</v>
      </c>
    </row>
    <row r="313" spans="1:5">
      <c r="A313" s="150" t="s">
        <v>1329</v>
      </c>
      <c r="B313" s="150" t="s">
        <v>1330</v>
      </c>
      <c r="C313" s="150" t="s">
        <v>3134</v>
      </c>
      <c r="D313" s="150" t="str">
        <f t="shared" si="11"/>
        <v>karim.pedro@anahuac.mx</v>
      </c>
      <c r="E313" s="150" t="s">
        <v>1331</v>
      </c>
    </row>
    <row r="314" spans="1:5">
      <c r="A314" s="150" t="s">
        <v>1557</v>
      </c>
      <c r="B314" s="150" t="s">
        <v>3107</v>
      </c>
      <c r="C314" s="150" t="s">
        <v>3134</v>
      </c>
      <c r="D314" s="150" t="str">
        <f t="shared" si="11"/>
        <v>arturo.terrazas@anahuac.mx</v>
      </c>
      <c r="E314" s="150" t="s">
        <v>1563</v>
      </c>
    </row>
    <row r="315" spans="1:5">
      <c r="A315" s="150" t="s">
        <v>3291</v>
      </c>
      <c r="B315" s="150" t="s">
        <v>3252</v>
      </c>
      <c r="C315" s="150" t="s">
        <v>3134</v>
      </c>
      <c r="D315" s="150" t="str">
        <f t="shared" si="11"/>
        <v>karla.bravo@anahuac.mx</v>
      </c>
      <c r="E315" s="150" t="s">
        <v>1087</v>
      </c>
    </row>
    <row r="316" spans="1:5">
      <c r="A316" s="150" t="s">
        <v>872</v>
      </c>
      <c r="B316" s="150" t="s">
        <v>1070</v>
      </c>
      <c r="C316" s="150" t="s">
        <v>1071</v>
      </c>
      <c r="D316" s="150" t="str">
        <f t="shared" si="11"/>
        <v>marisol.achach@anahuac.mx</v>
      </c>
      <c r="E316" s="150" t="s">
        <v>1072</v>
      </c>
    </row>
    <row r="317" spans="1:5">
      <c r="A317" s="150" t="s">
        <v>2526</v>
      </c>
      <c r="B317" s="150" t="s">
        <v>3034</v>
      </c>
      <c r="C317" s="150" t="s">
        <v>1071</v>
      </c>
      <c r="D317" s="150" t="str">
        <f t="shared" si="11"/>
        <v>tania.lopezr@anahuac.mx</v>
      </c>
      <c r="E317" s="150" t="s">
        <v>1130</v>
      </c>
    </row>
    <row r="318" spans="1:5">
      <c r="A318" s="150" t="s">
        <v>1003</v>
      </c>
      <c r="B318" s="150" t="s">
        <v>1357</v>
      </c>
      <c r="C318" s="150" t="s">
        <v>1071</v>
      </c>
      <c r="D318" s="150" t="str">
        <f t="shared" si="11"/>
        <v>cinddy.reyes@anahuac.mx</v>
      </c>
      <c r="E318" s="150" t="s">
        <v>1106</v>
      </c>
    </row>
    <row r="319" spans="1:5">
      <c r="A319" s="150" t="s">
        <v>2207</v>
      </c>
      <c r="B319" s="150" t="s">
        <v>2952</v>
      </c>
      <c r="C319" s="150" t="s">
        <v>1099</v>
      </c>
      <c r="D319" s="150" t="str">
        <f t="shared" si="11"/>
        <v>josue.arjona@anahuac.mx</v>
      </c>
      <c r="E319" s="150" t="s">
        <v>3152</v>
      </c>
    </row>
    <row r="320" spans="1:5">
      <c r="A320" s="3" t="s">
        <v>1056</v>
      </c>
      <c r="B320" s="150" t="s">
        <v>1139</v>
      </c>
      <c r="C320" s="150" t="s">
        <v>1140</v>
      </c>
      <c r="D320" s="3" t="s">
        <v>1948</v>
      </c>
      <c r="E320" s="3" t="s">
        <v>1141</v>
      </c>
    </row>
    <row r="321" spans="1:5">
      <c r="A321" s="3" t="s">
        <v>1060</v>
      </c>
      <c r="B321" s="150" t="s">
        <v>1224</v>
      </c>
      <c r="C321" s="3" t="s">
        <v>1140</v>
      </c>
      <c r="D321" s="3" t="s">
        <v>1944</v>
      </c>
      <c r="E321" s="3" t="s">
        <v>3170</v>
      </c>
    </row>
    <row r="322" spans="1:5">
      <c r="A322" s="150" t="s">
        <v>2518</v>
      </c>
      <c r="B322" s="150" t="s">
        <v>3011</v>
      </c>
      <c r="C322" s="150" t="s">
        <v>1099</v>
      </c>
      <c r="D322" s="150" t="str">
        <f t="shared" ref="D322:D348" si="12">CONCATENATE(A322,"@anahuac.mx")</f>
        <v>luis.gonzalezc@anahuac.mx</v>
      </c>
      <c r="E322" s="150" t="s">
        <v>1100</v>
      </c>
    </row>
    <row r="323" spans="1:5">
      <c r="A323" s="150" t="s">
        <v>859</v>
      </c>
      <c r="B323" s="150" t="s">
        <v>1291</v>
      </c>
      <c r="C323" s="150" t="s">
        <v>1140</v>
      </c>
      <c r="D323" s="150" t="str">
        <f t="shared" si="12"/>
        <v>anilu.mendoza@anahuac.mx</v>
      </c>
      <c r="E323" s="150" t="s">
        <v>1292</v>
      </c>
    </row>
    <row r="324" spans="1:5">
      <c r="A324" s="150" t="s">
        <v>898</v>
      </c>
      <c r="B324" s="150" t="s">
        <v>1302</v>
      </c>
      <c r="C324" s="150" t="s">
        <v>1099</v>
      </c>
      <c r="D324" s="150" t="str">
        <f t="shared" si="12"/>
        <v>gary.murillo@anahuac.mx</v>
      </c>
      <c r="E324" s="150" t="s">
        <v>1303</v>
      </c>
    </row>
    <row r="325" spans="1:5">
      <c r="A325" s="150" t="s">
        <v>2796</v>
      </c>
      <c r="B325" s="150" t="s">
        <v>3070</v>
      </c>
      <c r="C325" s="150" t="s">
        <v>1140</v>
      </c>
      <c r="D325" s="150" t="str">
        <f t="shared" si="12"/>
        <v>miguel.pech@anahuac.mx</v>
      </c>
      <c r="E325" s="150" t="s">
        <v>1225</v>
      </c>
    </row>
    <row r="326" spans="1:5">
      <c r="A326" s="150" t="s">
        <v>863</v>
      </c>
      <c r="B326" s="150" t="s">
        <v>1339</v>
      </c>
      <c r="C326" s="150" t="s">
        <v>1099</v>
      </c>
      <c r="D326" s="150" t="str">
        <f t="shared" si="12"/>
        <v>moctezuma.peraza@anahuac.mx</v>
      </c>
      <c r="E326" s="150" t="s">
        <v>3192</v>
      </c>
    </row>
    <row r="327" spans="1:5">
      <c r="A327" s="150" t="s">
        <v>873</v>
      </c>
      <c r="B327" s="150" t="s">
        <v>1340</v>
      </c>
      <c r="C327" s="150" t="s">
        <v>1099</v>
      </c>
      <c r="D327" s="150" t="str">
        <f t="shared" si="12"/>
        <v>jazmine.peraza@anahuac.mx</v>
      </c>
      <c r="E327" s="150" t="s">
        <v>1341</v>
      </c>
    </row>
    <row r="328" spans="1:5">
      <c r="A328" s="150" t="s">
        <v>1059</v>
      </c>
      <c r="B328" s="150" t="s">
        <v>3077</v>
      </c>
      <c r="C328" s="150" t="s">
        <v>1140</v>
      </c>
      <c r="D328" s="150" t="str">
        <f t="shared" si="12"/>
        <v>jose.pineda@anahuac.mx</v>
      </c>
      <c r="E328" s="150" t="s">
        <v>1225</v>
      </c>
    </row>
    <row r="329" spans="1:5">
      <c r="A329" s="150" t="s">
        <v>1058</v>
      </c>
      <c r="B329" s="150" t="s">
        <v>3101</v>
      </c>
      <c r="C329" s="150" t="s">
        <v>1140</v>
      </c>
      <c r="D329" s="150" t="str">
        <f t="shared" si="12"/>
        <v>russel.sanchez@anahuac.mx</v>
      </c>
      <c r="E329" s="150" t="s">
        <v>1141</v>
      </c>
    </row>
    <row r="330" spans="1:5">
      <c r="A330" s="150" t="s">
        <v>1621</v>
      </c>
      <c r="B330" s="150" t="s">
        <v>3117</v>
      </c>
      <c r="C330" s="150" t="s">
        <v>1099</v>
      </c>
      <c r="D330" s="150" t="str">
        <f t="shared" si="12"/>
        <v>luis.us@anahuac.mx</v>
      </c>
      <c r="E330" s="150" t="s">
        <v>3152</v>
      </c>
    </row>
    <row r="331" spans="1:5">
      <c r="A331" s="150" t="s">
        <v>912</v>
      </c>
      <c r="B331" s="150" t="s">
        <v>1392</v>
      </c>
      <c r="C331" s="150" t="s">
        <v>1140</v>
      </c>
      <c r="D331" s="150" t="str">
        <f t="shared" si="12"/>
        <v>freddy.valle@anahuac.mx</v>
      </c>
      <c r="E331" s="150" t="s">
        <v>3208</v>
      </c>
    </row>
    <row r="332" spans="1:5">
      <c r="A332" s="150" t="s">
        <v>2634</v>
      </c>
      <c r="B332" s="150" t="s">
        <v>3121</v>
      </c>
      <c r="C332" s="150" t="s">
        <v>1099</v>
      </c>
      <c r="D332" s="150" t="str">
        <f t="shared" si="12"/>
        <v>jesus.vazquez@anahuac.mx</v>
      </c>
      <c r="E332" s="150" t="s">
        <v>3210</v>
      </c>
    </row>
    <row r="333" spans="1:5">
      <c r="A333" s="150" t="s">
        <v>1619</v>
      </c>
      <c r="B333" s="150" t="s">
        <v>3128</v>
      </c>
      <c r="C333" s="150" t="s">
        <v>1099</v>
      </c>
      <c r="D333" s="150" t="str">
        <f t="shared" si="12"/>
        <v>ricardo.zavala@anahuac.mx</v>
      </c>
      <c r="E333" s="150" t="s">
        <v>3212</v>
      </c>
    </row>
    <row r="334" spans="1:5">
      <c r="A334" s="150" t="s">
        <v>3289</v>
      </c>
      <c r="B334" s="150" t="s">
        <v>3247</v>
      </c>
      <c r="C334" s="150" t="s">
        <v>1140</v>
      </c>
      <c r="D334" s="150" t="str">
        <f t="shared" si="12"/>
        <v>enrique.poot@anahuac.mx</v>
      </c>
      <c r="E334" s="150" t="s">
        <v>3152</v>
      </c>
    </row>
    <row r="335" spans="1:5">
      <c r="A335" s="150" t="s">
        <v>3549</v>
      </c>
      <c r="B335" s="150" t="s">
        <v>3550</v>
      </c>
      <c r="C335" s="150" t="s">
        <v>1099</v>
      </c>
      <c r="D335" s="150" t="str">
        <f t="shared" si="12"/>
        <v>gicel.cordoba@anahuac.mx</v>
      </c>
      <c r="E335" s="150" t="s">
        <v>3619</v>
      </c>
    </row>
    <row r="336" spans="1:5">
      <c r="A336" s="150" t="s">
        <v>925</v>
      </c>
      <c r="B336" s="150" t="s">
        <v>1167</v>
      </c>
      <c r="C336" s="150" t="s">
        <v>1168</v>
      </c>
      <c r="D336" s="150" t="str">
        <f t="shared" si="12"/>
        <v>rocio.chavez@anahuac.mx</v>
      </c>
      <c r="E336" s="150" t="s">
        <v>1169</v>
      </c>
    </row>
    <row r="337" spans="1:5">
      <c r="A337" s="150" t="s">
        <v>1008</v>
      </c>
      <c r="B337" s="150" t="s">
        <v>1190</v>
      </c>
      <c r="C337" s="150" t="s">
        <v>1168</v>
      </c>
      <c r="D337" s="150" t="str">
        <f t="shared" si="12"/>
        <v>patricia.dzib@anahuac.mx</v>
      </c>
      <c r="E337" s="150" t="s">
        <v>1106</v>
      </c>
    </row>
    <row r="338" spans="1:5">
      <c r="A338" s="150" t="s">
        <v>972</v>
      </c>
      <c r="B338" s="150" t="s">
        <v>1210</v>
      </c>
      <c r="C338" s="150" t="s">
        <v>1168</v>
      </c>
      <c r="D338" s="150" t="str">
        <f t="shared" si="12"/>
        <v>karla.falcon@anahuac.mx</v>
      </c>
      <c r="E338" s="150" t="s">
        <v>1106</v>
      </c>
    </row>
    <row r="339" spans="1:5">
      <c r="A339" s="150" t="s">
        <v>2180</v>
      </c>
      <c r="B339" s="150" t="s">
        <v>3026</v>
      </c>
      <c r="C339" s="150" t="s">
        <v>1168</v>
      </c>
      <c r="D339" s="150" t="str">
        <f t="shared" si="12"/>
        <v>maria.lara@anahuac.mx</v>
      </c>
      <c r="E339" s="150" t="s">
        <v>1106</v>
      </c>
    </row>
    <row r="340" spans="1:5">
      <c r="A340" s="150" t="s">
        <v>1616</v>
      </c>
      <c r="B340" s="150" t="s">
        <v>3032</v>
      </c>
      <c r="C340" s="150" t="s">
        <v>1168</v>
      </c>
      <c r="D340" s="150" t="str">
        <f t="shared" si="12"/>
        <v>isabel.lizarraga@anahuac.mx</v>
      </c>
      <c r="E340" s="150" t="s">
        <v>3177</v>
      </c>
    </row>
    <row r="341" spans="1:5">
      <c r="A341" s="150" t="s">
        <v>2787</v>
      </c>
      <c r="B341" s="150" t="s">
        <v>3055</v>
      </c>
      <c r="C341" s="150" t="s">
        <v>3407</v>
      </c>
      <c r="D341" s="150" t="str">
        <f t="shared" si="12"/>
        <v>guadalupe.navarro@anahuac.mx</v>
      </c>
      <c r="E341" s="150" t="s">
        <v>1106</v>
      </c>
    </row>
    <row r="342" spans="1:5">
      <c r="A342" s="150" t="s">
        <v>882</v>
      </c>
      <c r="B342" s="150" t="s">
        <v>1335</v>
      </c>
      <c r="C342" s="150" t="s">
        <v>1168</v>
      </c>
      <c r="D342" s="150" t="str">
        <f t="shared" si="12"/>
        <v>astrid.peniche@anahuac.mx</v>
      </c>
      <c r="E342" s="150" t="s">
        <v>1336</v>
      </c>
    </row>
    <row r="343" spans="1:5">
      <c r="A343" s="150" t="s">
        <v>1044</v>
      </c>
      <c r="B343" s="150" t="s">
        <v>1349</v>
      </c>
      <c r="C343" s="150" t="s">
        <v>1168</v>
      </c>
      <c r="D343" s="150" t="str">
        <f t="shared" si="12"/>
        <v>juan.puc@anahuac.mx</v>
      </c>
      <c r="E343" s="150" t="s">
        <v>1106</v>
      </c>
    </row>
    <row r="344" spans="1:5">
      <c r="A344" s="150" t="s">
        <v>2519</v>
      </c>
      <c r="B344" s="150" t="s">
        <v>3087</v>
      </c>
      <c r="C344" s="150" t="s">
        <v>1168</v>
      </c>
      <c r="D344" s="150" t="str">
        <f t="shared" si="12"/>
        <v>sara.rafful@anahuac.mx</v>
      </c>
      <c r="E344" s="150" t="s">
        <v>1106</v>
      </c>
    </row>
    <row r="345" spans="1:5">
      <c r="A345" s="150" t="s">
        <v>956</v>
      </c>
      <c r="B345" s="150" t="s">
        <v>1354</v>
      </c>
      <c r="C345" s="150" t="s">
        <v>1168</v>
      </c>
      <c r="D345" s="150" t="str">
        <f t="shared" si="12"/>
        <v>maricruz.rejon@anahuac.mx</v>
      </c>
      <c r="E345" s="150" t="s">
        <v>1106</v>
      </c>
    </row>
    <row r="346" spans="1:5">
      <c r="A346" s="150" t="s">
        <v>862</v>
      </c>
      <c r="B346" s="150" t="s">
        <v>1364</v>
      </c>
      <c r="C346" s="150" t="s">
        <v>1168</v>
      </c>
      <c r="D346" s="150" t="str">
        <f t="shared" si="12"/>
        <v>mayte.rodriguez@anahuac.mx</v>
      </c>
      <c r="E346" s="150" t="s">
        <v>1365</v>
      </c>
    </row>
    <row r="347" spans="1:5">
      <c r="A347" s="150" t="s">
        <v>917</v>
      </c>
      <c r="B347" s="150" t="s">
        <v>1400</v>
      </c>
      <c r="C347" s="150" t="s">
        <v>1168</v>
      </c>
      <c r="D347" s="150" t="str">
        <f t="shared" si="12"/>
        <v>marisol.vera@anahuac.mx</v>
      </c>
      <c r="E347" s="150" t="s">
        <v>1106</v>
      </c>
    </row>
    <row r="348" spans="1:5">
      <c r="A348" s="150" t="s">
        <v>3498</v>
      </c>
      <c r="B348" s="150" t="s">
        <v>3499</v>
      </c>
      <c r="C348" s="150" t="s">
        <v>1168</v>
      </c>
      <c r="D348" s="150" t="str">
        <f t="shared" si="12"/>
        <v>carlos.palma@anahuac.mx</v>
      </c>
      <c r="E348" s="150" t="s">
        <v>1130</v>
      </c>
    </row>
    <row r="349" spans="1:5">
      <c r="A349" s="150" t="s">
        <v>2295</v>
      </c>
      <c r="B349" s="150" t="s">
        <v>2948</v>
      </c>
      <c r="C349" s="150" t="s">
        <v>3131</v>
      </c>
      <c r="D349" s="150" t="s">
        <v>1975</v>
      </c>
      <c r="E349" s="3" t="s">
        <v>3151</v>
      </c>
    </row>
    <row r="350" spans="1:5">
      <c r="A350" s="150" t="s">
        <v>2900</v>
      </c>
      <c r="B350" s="150" t="s">
        <v>2960</v>
      </c>
      <c r="C350" s="150" t="s">
        <v>3131</v>
      </c>
      <c r="D350" s="150" t="str">
        <f t="shared" ref="D350:D359" si="13">CONCATENATE(A350,"@anahuac.mx")</f>
        <v>marcelo.canche@anahuac.mx</v>
      </c>
      <c r="E350" s="150" t="s">
        <v>220</v>
      </c>
    </row>
    <row r="351" spans="1:5">
      <c r="A351" s="150" t="s">
        <v>2906</v>
      </c>
      <c r="B351" s="150" t="s">
        <v>2974</v>
      </c>
      <c r="C351" s="150" t="s">
        <v>3131</v>
      </c>
      <c r="D351" s="150" t="str">
        <f t="shared" si="13"/>
        <v>eusebio.cohuo@anahuac.mx</v>
      </c>
      <c r="E351" s="150" t="s">
        <v>220</v>
      </c>
    </row>
    <row r="352" spans="1:5">
      <c r="A352" s="150" t="s">
        <v>2907</v>
      </c>
      <c r="B352" s="150" t="s">
        <v>2975</v>
      </c>
      <c r="C352" s="150" t="s">
        <v>3131</v>
      </c>
      <c r="D352" s="150" t="str">
        <f t="shared" si="13"/>
        <v>inocencio.cohuo@anahuac.mx</v>
      </c>
      <c r="E352" s="150" t="s">
        <v>220</v>
      </c>
    </row>
    <row r="353" spans="1:5">
      <c r="A353" s="150" t="s">
        <v>2201</v>
      </c>
      <c r="B353" s="150" t="s">
        <v>2980</v>
      </c>
      <c r="C353" s="150" t="s">
        <v>3131</v>
      </c>
      <c r="D353" s="150" t="str">
        <f t="shared" si="13"/>
        <v>jossue.couoh@anahuac.mx</v>
      </c>
      <c r="E353" s="150" t="s">
        <v>1565</v>
      </c>
    </row>
    <row r="354" spans="1:5">
      <c r="A354" s="150" t="s">
        <v>966</v>
      </c>
      <c r="B354" s="150" t="s">
        <v>1196</v>
      </c>
      <c r="C354" s="150" t="s">
        <v>3131</v>
      </c>
      <c r="D354" s="150" t="str">
        <f t="shared" si="13"/>
        <v>lucely.escarcega@anahuac.mx</v>
      </c>
      <c r="E354" s="150" t="s">
        <v>1096</v>
      </c>
    </row>
    <row r="355" spans="1:5">
      <c r="A355" s="150" t="s">
        <v>2912</v>
      </c>
      <c r="B355" s="150" t="s">
        <v>2997</v>
      </c>
      <c r="C355" s="150" t="s">
        <v>3131</v>
      </c>
      <c r="D355" s="150" t="str">
        <f t="shared" si="13"/>
        <v>gilberto.estrella@anahuac.mx</v>
      </c>
      <c r="E355" s="150" t="s">
        <v>220</v>
      </c>
    </row>
    <row r="356" spans="1:5">
      <c r="A356" s="150" t="s">
        <v>2913</v>
      </c>
      <c r="B356" s="150" t="s">
        <v>2999</v>
      </c>
      <c r="C356" s="150" t="s">
        <v>3131</v>
      </c>
      <c r="D356" s="150" t="str">
        <f t="shared" si="13"/>
        <v>gaspar.flores@anahuac.mx</v>
      </c>
      <c r="E356" s="150" t="s">
        <v>220</v>
      </c>
    </row>
    <row r="357" spans="1:5">
      <c r="A357" s="150" t="s">
        <v>2915</v>
      </c>
      <c r="B357" s="150" t="s">
        <v>3003</v>
      </c>
      <c r="C357" s="150" t="s">
        <v>3131</v>
      </c>
      <c r="D357" s="150" t="str">
        <f t="shared" si="13"/>
        <v>julian.garcia@anahuac.mx</v>
      </c>
      <c r="E357" s="150" t="s">
        <v>220</v>
      </c>
    </row>
    <row r="358" spans="1:5">
      <c r="A358" s="150" t="s">
        <v>961</v>
      </c>
      <c r="B358" s="150" t="s">
        <v>3014</v>
      </c>
      <c r="C358" s="150" t="s">
        <v>3131</v>
      </c>
      <c r="D358" s="150" t="str">
        <f t="shared" si="13"/>
        <v>luis.gonzalez@anahuac.mx</v>
      </c>
      <c r="E358" s="150" t="s">
        <v>1565</v>
      </c>
    </row>
    <row r="359" spans="1:5">
      <c r="A359" s="150" t="s">
        <v>2891</v>
      </c>
      <c r="B359" s="150" t="s">
        <v>3023</v>
      </c>
      <c r="C359" s="150" t="s">
        <v>1197</v>
      </c>
      <c r="D359" s="150" t="str">
        <f t="shared" si="13"/>
        <v>ana.interian@anahuac.mx</v>
      </c>
      <c r="E359" s="150" t="s">
        <v>1198</v>
      </c>
    </row>
    <row r="360" spans="1:5">
      <c r="A360" s="150" t="s">
        <v>2925</v>
      </c>
      <c r="B360" s="150" t="s">
        <v>3053</v>
      </c>
      <c r="C360" s="3" t="s">
        <v>1197</v>
      </c>
      <c r="D360" s="150" t="s">
        <v>1947</v>
      </c>
      <c r="E360" s="150" t="s">
        <v>220</v>
      </c>
    </row>
    <row r="361" spans="1:5">
      <c r="A361" s="150" t="s">
        <v>2926</v>
      </c>
      <c r="B361" s="150" t="s">
        <v>3056</v>
      </c>
      <c r="C361" s="150" t="s">
        <v>1197</v>
      </c>
      <c r="D361" s="150" t="str">
        <f t="shared" ref="D361:D392" si="14">CONCATENATE(A361,"@anahuac.mx")</f>
        <v>manuel.navarro@anahuac.mx</v>
      </c>
      <c r="E361" s="150" t="s">
        <v>220</v>
      </c>
    </row>
    <row r="362" spans="1:5">
      <c r="A362" s="150" t="s">
        <v>853</v>
      </c>
      <c r="B362" s="150" t="s">
        <v>1314</v>
      </c>
      <c r="C362" s="150" t="s">
        <v>1197</v>
      </c>
      <c r="D362" s="150" t="str">
        <f t="shared" si="14"/>
        <v>julio.ontiveros@anahuac.mx</v>
      </c>
      <c r="E362" s="150" t="s">
        <v>1315</v>
      </c>
    </row>
    <row r="363" spans="1:5">
      <c r="A363" s="150" t="s">
        <v>897</v>
      </c>
      <c r="B363" s="150" t="s">
        <v>1318</v>
      </c>
      <c r="C363" s="150" t="s">
        <v>1197</v>
      </c>
      <c r="D363" s="150" t="str">
        <f t="shared" si="14"/>
        <v>ramiro.ortiz@anahuac.mx</v>
      </c>
      <c r="E363" s="150" t="s">
        <v>1096</v>
      </c>
    </row>
    <row r="364" spans="1:5">
      <c r="A364" s="150" t="s">
        <v>2929</v>
      </c>
      <c r="B364" s="150" t="s">
        <v>3067</v>
      </c>
      <c r="C364" s="150" t="s">
        <v>1197</v>
      </c>
      <c r="D364" s="150" t="str">
        <f t="shared" si="14"/>
        <v>consepcion.padron@anahuac.mx</v>
      </c>
      <c r="E364" s="150" t="s">
        <v>220</v>
      </c>
    </row>
    <row r="365" spans="1:5">
      <c r="A365" s="150" t="s">
        <v>1030</v>
      </c>
      <c r="B365" s="150" t="s">
        <v>3081</v>
      </c>
      <c r="C365" s="150" t="s">
        <v>1197</v>
      </c>
      <c r="D365" s="150" t="str">
        <f t="shared" si="14"/>
        <v>erick.poot@anahuac.mx</v>
      </c>
      <c r="E365" s="150" t="s">
        <v>1565</v>
      </c>
    </row>
    <row r="366" spans="1:5">
      <c r="A366" s="150" t="s">
        <v>2935</v>
      </c>
      <c r="B366" s="150" t="s">
        <v>3094</v>
      </c>
      <c r="C366" s="150" t="s">
        <v>1197</v>
      </c>
      <c r="D366" s="150" t="str">
        <f t="shared" si="14"/>
        <v>luis.romero@anahuac.mx</v>
      </c>
      <c r="E366" s="150" t="s">
        <v>220</v>
      </c>
    </row>
    <row r="367" spans="1:5">
      <c r="A367" s="150" t="s">
        <v>2936</v>
      </c>
      <c r="B367" s="150" t="s">
        <v>3095</v>
      </c>
      <c r="C367" s="150" t="s">
        <v>1197</v>
      </c>
      <c r="D367" s="150" t="str">
        <f t="shared" si="14"/>
        <v>wiliam.romero@anahuac.mx</v>
      </c>
      <c r="E367" s="150" t="s">
        <v>220</v>
      </c>
    </row>
    <row r="368" spans="1:5">
      <c r="A368" s="150" t="s">
        <v>1691</v>
      </c>
      <c r="B368" s="150" t="s">
        <v>3104</v>
      </c>
      <c r="C368" s="150" t="s">
        <v>1197</v>
      </c>
      <c r="D368" s="150" t="str">
        <f t="shared" si="14"/>
        <v>lourdes.solis@anahuac.mx</v>
      </c>
      <c r="E368" s="150" t="s">
        <v>1198</v>
      </c>
    </row>
    <row r="369" spans="1:5">
      <c r="A369" s="150" t="s">
        <v>2939</v>
      </c>
      <c r="B369" s="150" t="s">
        <v>3105</v>
      </c>
      <c r="C369" s="150" t="s">
        <v>1197</v>
      </c>
      <c r="D369" s="150" t="str">
        <f t="shared" si="14"/>
        <v>wilberth.sulu@anahuac.mx</v>
      </c>
      <c r="E369" s="150" t="s">
        <v>220</v>
      </c>
    </row>
    <row r="370" spans="1:5">
      <c r="A370" s="150" t="s">
        <v>906</v>
      </c>
      <c r="B370" s="150" t="s">
        <v>1402</v>
      </c>
      <c r="C370" s="150" t="s">
        <v>1197</v>
      </c>
      <c r="D370" s="150" t="str">
        <f t="shared" si="14"/>
        <v>antonio.zaldivar@anahuac.mx</v>
      </c>
      <c r="E370" s="150" t="s">
        <v>1403</v>
      </c>
    </row>
    <row r="371" spans="1:5">
      <c r="A371" s="150" t="s">
        <v>1036</v>
      </c>
      <c r="B371" s="150" t="s">
        <v>2313</v>
      </c>
      <c r="C371" s="150" t="s">
        <v>1197</v>
      </c>
      <c r="D371" s="150" t="str">
        <f t="shared" si="14"/>
        <v>jose.villalobos@anahuac.mx</v>
      </c>
      <c r="E371" s="150" t="s">
        <v>1130</v>
      </c>
    </row>
    <row r="372" spans="1:5">
      <c r="A372" s="150" t="s">
        <v>3373</v>
      </c>
      <c r="B372" s="150" t="s">
        <v>3412</v>
      </c>
      <c r="C372" s="150" t="s">
        <v>1197</v>
      </c>
      <c r="D372" s="150" t="str">
        <f t="shared" si="14"/>
        <v>yussiff.perez@anahuac.mx</v>
      </c>
      <c r="E372" s="150" t="s">
        <v>1130</v>
      </c>
    </row>
    <row r="373" spans="1:5">
      <c r="A373" s="150" t="s">
        <v>3571</v>
      </c>
      <c r="B373" s="150" t="s">
        <v>3572</v>
      </c>
      <c r="C373" s="150" t="s">
        <v>1197</v>
      </c>
      <c r="D373" s="150" t="str">
        <f t="shared" si="14"/>
        <v>marcelo.quijano@anahuac.mx</v>
      </c>
      <c r="E373" s="150"/>
    </row>
    <row r="374" spans="1:5">
      <c r="A374" s="150" t="s">
        <v>3605</v>
      </c>
      <c r="B374" s="150" t="s">
        <v>3606</v>
      </c>
      <c r="C374" s="150" t="s">
        <v>1197</v>
      </c>
      <c r="D374" s="150" t="str">
        <f t="shared" si="14"/>
        <v>vigilancia@anahuac.mx</v>
      </c>
      <c r="E374" s="150"/>
    </row>
    <row r="375" spans="1:5">
      <c r="A375" s="150" t="s">
        <v>3522</v>
      </c>
      <c r="B375" s="150" t="s">
        <v>3523</v>
      </c>
      <c r="C375" s="150" t="s">
        <v>1197</v>
      </c>
      <c r="D375" s="150" t="str">
        <f t="shared" si="14"/>
        <v>equipo.didactico@anahuac.mx</v>
      </c>
      <c r="E375" s="150"/>
    </row>
    <row r="376" spans="1:5">
      <c r="A376" s="150" t="s">
        <v>3587</v>
      </c>
      <c r="B376" s="150" t="s">
        <v>3588</v>
      </c>
      <c r="C376" s="150" t="s">
        <v>1197</v>
      </c>
      <c r="D376" s="150" t="str">
        <f t="shared" si="14"/>
        <v>operativo.limpieza@anahuac.mx</v>
      </c>
      <c r="E376" s="150"/>
    </row>
    <row r="377" spans="1:5">
      <c r="A377" s="150" t="s">
        <v>3566</v>
      </c>
      <c r="B377" s="150" t="s">
        <v>3567</v>
      </c>
      <c r="C377" s="150" t="s">
        <v>1197</v>
      </c>
      <c r="D377" s="150" t="str">
        <f t="shared" si="14"/>
        <v>manto.clinica@anahuac.mx</v>
      </c>
      <c r="E377" s="150"/>
    </row>
    <row r="378" spans="1:5">
      <c r="A378" s="150" t="s">
        <v>879</v>
      </c>
      <c r="B378" s="150" t="s">
        <v>1134</v>
      </c>
      <c r="C378" s="150" t="s">
        <v>1135</v>
      </c>
      <c r="D378" s="150" t="str">
        <f t="shared" si="14"/>
        <v>fermin.cardos@anahuac.mx</v>
      </c>
      <c r="E378" s="150" t="s">
        <v>1136</v>
      </c>
    </row>
    <row r="379" spans="1:5">
      <c r="A379" s="3" t="s">
        <v>864</v>
      </c>
      <c r="B379" s="150" t="s">
        <v>1353</v>
      </c>
      <c r="C379" s="150" t="s">
        <v>1135</v>
      </c>
      <c r="D379" s="150" t="str">
        <f t="shared" si="14"/>
        <v>jessica.ramos@anahuac.mx</v>
      </c>
      <c r="E379" s="3" t="s">
        <v>2334</v>
      </c>
    </row>
    <row r="380" spans="1:5">
      <c r="A380" s="150" t="s">
        <v>886</v>
      </c>
      <c r="B380" s="150" t="s">
        <v>1384</v>
      </c>
      <c r="C380" s="150" t="s">
        <v>1135</v>
      </c>
      <c r="D380" s="150" t="str">
        <f t="shared" si="14"/>
        <v>yara.torres@anahuac.mx</v>
      </c>
      <c r="E380" s="150" t="s">
        <v>3203</v>
      </c>
    </row>
    <row r="381" spans="1:5">
      <c r="A381" s="150" t="s">
        <v>1157</v>
      </c>
      <c r="B381" s="150" t="s">
        <v>1158</v>
      </c>
      <c r="C381" s="150" t="s">
        <v>4250</v>
      </c>
      <c r="D381" s="150" t="str">
        <f t="shared" si="14"/>
        <v>omar.castro@anahuac.mx</v>
      </c>
      <c r="E381" s="150" t="s">
        <v>1159</v>
      </c>
    </row>
    <row r="382" spans="1:5">
      <c r="A382" s="150" t="s">
        <v>2627</v>
      </c>
      <c r="B382" s="150" t="s">
        <v>2983</v>
      </c>
      <c r="C382" s="150" t="s">
        <v>4250</v>
      </c>
      <c r="D382" s="150" t="str">
        <f t="shared" si="14"/>
        <v>nora.diazz@anahuac.mx</v>
      </c>
      <c r="E382" s="150" t="s">
        <v>1130</v>
      </c>
    </row>
    <row r="383" spans="1:5">
      <c r="A383" s="150" t="s">
        <v>887</v>
      </c>
      <c r="B383" s="150" t="s">
        <v>1188</v>
      </c>
      <c r="C383" s="150" t="s">
        <v>4250</v>
      </c>
      <c r="D383" s="150" t="str">
        <f t="shared" si="14"/>
        <v>mayra.dominguez@anahuac.mx</v>
      </c>
      <c r="E383" s="150" t="s">
        <v>1080</v>
      </c>
    </row>
    <row r="384" spans="1:5">
      <c r="A384" s="150" t="s">
        <v>904</v>
      </c>
      <c r="B384" s="150" t="s">
        <v>1217</v>
      </c>
      <c r="C384" s="150" t="s">
        <v>4250</v>
      </c>
      <c r="D384" s="150" t="str">
        <f t="shared" si="14"/>
        <v>martin.flores@anahuac.mx</v>
      </c>
      <c r="E384" s="150" t="s">
        <v>1086</v>
      </c>
    </row>
    <row r="385" spans="1:5">
      <c r="A385" s="150" t="s">
        <v>910</v>
      </c>
      <c r="B385" s="150" t="s">
        <v>1226</v>
      </c>
      <c r="C385" s="150" t="s">
        <v>4250</v>
      </c>
      <c r="D385" s="150" t="str">
        <f t="shared" si="14"/>
        <v>regina.garza@anahuac.mx</v>
      </c>
      <c r="E385" s="150" t="s">
        <v>1227</v>
      </c>
    </row>
    <row r="386" spans="1:5">
      <c r="A386" s="150" t="s">
        <v>1528</v>
      </c>
      <c r="B386" s="150" t="s">
        <v>3017</v>
      </c>
      <c r="C386" s="150" t="s">
        <v>4250</v>
      </c>
      <c r="D386" s="150" t="str">
        <f t="shared" si="14"/>
        <v>delfina.guedimin@anahuac.mx</v>
      </c>
      <c r="E386" s="150" t="s">
        <v>3163</v>
      </c>
    </row>
    <row r="387" spans="1:5">
      <c r="A387" s="150" t="s">
        <v>902</v>
      </c>
      <c r="B387" s="150" t="s">
        <v>1316</v>
      </c>
      <c r="C387" s="150" t="s">
        <v>4250</v>
      </c>
      <c r="D387" s="150" t="str">
        <f t="shared" si="14"/>
        <v>mariana.ortiz@anahuac.mx</v>
      </c>
      <c r="E387" s="150" t="s">
        <v>1130</v>
      </c>
    </row>
    <row r="388" spans="1:5">
      <c r="A388" s="150" t="s">
        <v>1007</v>
      </c>
      <c r="B388" s="150" t="s">
        <v>1350</v>
      </c>
      <c r="C388" s="150" t="s">
        <v>4250</v>
      </c>
      <c r="D388" s="150" t="str">
        <f t="shared" si="14"/>
        <v>ana.puerto@anahuac.mx</v>
      </c>
      <c r="E388" s="150" t="s">
        <v>3193</v>
      </c>
    </row>
    <row r="389" spans="1:5">
      <c r="A389" s="3" t="s">
        <v>962</v>
      </c>
      <c r="B389" s="150" t="s">
        <v>1366</v>
      </c>
      <c r="C389" s="150" t="s">
        <v>4250</v>
      </c>
      <c r="D389" s="150" t="str">
        <f t="shared" si="14"/>
        <v>africa.sanmiguel@anahuac.mx</v>
      </c>
      <c r="E389" s="3" t="s">
        <v>3193</v>
      </c>
    </row>
    <row r="390" spans="1:5">
      <c r="A390" s="150" t="s">
        <v>1951</v>
      </c>
      <c r="B390" s="150" t="s">
        <v>3103</v>
      </c>
      <c r="C390" s="150" t="s">
        <v>4250</v>
      </c>
      <c r="D390" s="150" t="str">
        <f t="shared" si="14"/>
        <v>carolina.silveira@anahuac.mx</v>
      </c>
      <c r="E390" s="150" t="s">
        <v>3200</v>
      </c>
    </row>
    <row r="391" spans="1:5">
      <c r="A391" s="150" t="s">
        <v>3288</v>
      </c>
      <c r="B391" s="150" t="s">
        <v>3246</v>
      </c>
      <c r="C391" s="150" t="s">
        <v>4250</v>
      </c>
      <c r="D391" s="150" t="str">
        <f t="shared" si="14"/>
        <v>ivana.rodriguez@anahuac.mx</v>
      </c>
      <c r="E391" s="150" t="s">
        <v>1130</v>
      </c>
    </row>
    <row r="392" spans="1:5" s="68" customFormat="1">
      <c r="A392" s="150" t="s">
        <v>3508</v>
      </c>
      <c r="B392" s="150" t="s">
        <v>3509</v>
      </c>
      <c r="C392" s="150" t="s">
        <v>4250</v>
      </c>
      <c r="D392" s="150" t="str">
        <f t="shared" si="14"/>
        <v>cristina.canto@anahuac.mx</v>
      </c>
      <c r="E392" s="150" t="s">
        <v>1130</v>
      </c>
    </row>
    <row r="393" spans="1:5" s="68" customFormat="1">
      <c r="A393" s="150" t="s">
        <v>3500</v>
      </c>
      <c r="B393" s="150" t="s">
        <v>3501</v>
      </c>
      <c r="C393" s="150" t="s">
        <v>4250</v>
      </c>
      <c r="D393" s="150" t="str">
        <f t="shared" ref="D393:D418" si="15">CONCATENATE(A393,"@anahuac.mx")</f>
        <v>carola.rivera@anahuac.mx</v>
      </c>
      <c r="E393" s="150" t="s">
        <v>1130</v>
      </c>
    </row>
    <row r="394" spans="1:5" s="68" customFormat="1">
      <c r="A394" s="150" t="s">
        <v>3616</v>
      </c>
      <c r="B394" s="150" t="s">
        <v>3615</v>
      </c>
      <c r="C394" s="150" t="s">
        <v>4250</v>
      </c>
      <c r="D394" s="150" t="str">
        <f t="shared" si="15"/>
        <v>alfredo.gallegos@anahuac.mx</v>
      </c>
      <c r="E394" s="150"/>
    </row>
    <row r="395" spans="1:5" s="68" customFormat="1">
      <c r="A395" s="150" t="s">
        <v>3484</v>
      </c>
      <c r="B395" s="150" t="s">
        <v>3485</v>
      </c>
      <c r="C395" s="150" t="s">
        <v>3618</v>
      </c>
      <c r="D395" s="150" t="str">
        <f t="shared" si="15"/>
        <v>andrea.gomezd@anahuac.mx</v>
      </c>
      <c r="E395" s="150" t="s">
        <v>1130</v>
      </c>
    </row>
    <row r="396" spans="1:5" s="68" customFormat="1">
      <c r="A396" s="150" t="s">
        <v>3592</v>
      </c>
      <c r="B396" s="150" t="s">
        <v>3593</v>
      </c>
      <c r="C396" s="150" t="s">
        <v>3618</v>
      </c>
      <c r="D396" s="150" t="str">
        <f t="shared" si="15"/>
        <v>pamela.kemp@anahuac.mx</v>
      </c>
      <c r="E396" s="150" t="s">
        <v>1130</v>
      </c>
    </row>
    <row r="397" spans="1:5" s="68" customFormat="1">
      <c r="A397" s="150" t="s">
        <v>3517</v>
      </c>
      <c r="B397" s="150" t="s">
        <v>3518</v>
      </c>
      <c r="C397" s="150" t="s">
        <v>3618</v>
      </c>
      <c r="D397" s="150" t="str">
        <f t="shared" si="15"/>
        <v>dominic.eggers@anahuac.mx</v>
      </c>
      <c r="E397" s="150"/>
    </row>
    <row r="398" spans="1:5" s="68" customFormat="1">
      <c r="A398" s="150" t="s">
        <v>889</v>
      </c>
      <c r="B398" s="150" t="s">
        <v>1073</v>
      </c>
      <c r="C398" s="150" t="s">
        <v>1074</v>
      </c>
      <c r="D398" s="150" t="str">
        <f t="shared" si="15"/>
        <v>narciso.acuna@anahuac.mx</v>
      </c>
      <c r="E398" s="150" t="s">
        <v>1075</v>
      </c>
    </row>
    <row r="399" spans="1:5" s="68" customFormat="1">
      <c r="A399" s="150" t="s">
        <v>935</v>
      </c>
      <c r="B399" s="150" t="s">
        <v>1124</v>
      </c>
      <c r="C399" s="150" t="s">
        <v>1074</v>
      </c>
      <c r="D399" s="150" t="str">
        <f t="shared" si="15"/>
        <v>rebeca.brizuela@anahuac.mx</v>
      </c>
      <c r="E399" s="150" t="s">
        <v>1125</v>
      </c>
    </row>
    <row r="400" spans="1:5" s="68" customFormat="1">
      <c r="A400" s="150" t="s">
        <v>1028</v>
      </c>
      <c r="B400" s="150" t="s">
        <v>1132</v>
      </c>
      <c r="C400" s="150" t="s">
        <v>1074</v>
      </c>
      <c r="D400" s="150" t="str">
        <f t="shared" si="15"/>
        <v>jose.campo@anahuac.mx</v>
      </c>
      <c r="E400" s="150" t="s">
        <v>1133</v>
      </c>
    </row>
    <row r="401" spans="1:5" s="68" customFormat="1">
      <c r="A401" s="150" t="s">
        <v>916</v>
      </c>
      <c r="B401" s="150" t="s">
        <v>1137</v>
      </c>
      <c r="C401" s="150" t="s">
        <v>1074</v>
      </c>
      <c r="D401" s="150" t="str">
        <f t="shared" si="15"/>
        <v>cristina.carrillo@anahuac.mx</v>
      </c>
      <c r="E401" s="150" t="s">
        <v>1138</v>
      </c>
    </row>
    <row r="402" spans="1:5" s="68" customFormat="1">
      <c r="A402" s="150" t="s">
        <v>1062</v>
      </c>
      <c r="B402" s="150" t="s">
        <v>2967</v>
      </c>
      <c r="C402" s="150" t="s">
        <v>1074</v>
      </c>
      <c r="D402" s="150" t="str">
        <f t="shared" si="15"/>
        <v>beatriz.castillo@anahuac.mx</v>
      </c>
      <c r="E402" s="150" t="s">
        <v>3157</v>
      </c>
    </row>
    <row r="403" spans="1:5" s="68" customFormat="1">
      <c r="A403" s="150" t="s">
        <v>922</v>
      </c>
      <c r="B403" s="150" t="s">
        <v>1179</v>
      </c>
      <c r="C403" s="150" t="s">
        <v>1074</v>
      </c>
      <c r="D403" s="150" t="str">
        <f t="shared" si="15"/>
        <v>anna.cruz@anahuac.mx</v>
      </c>
      <c r="E403" s="150" t="s">
        <v>220</v>
      </c>
    </row>
    <row r="404" spans="1:5" s="68" customFormat="1">
      <c r="A404" s="150" t="s">
        <v>947</v>
      </c>
      <c r="B404" s="150" t="s">
        <v>1251</v>
      </c>
      <c r="C404" s="150" t="s">
        <v>1074</v>
      </c>
      <c r="D404" s="150" t="str">
        <f t="shared" si="15"/>
        <v>gabriela.herrera@anahuac.mx</v>
      </c>
      <c r="E404" s="150" t="s">
        <v>1087</v>
      </c>
    </row>
    <row r="405" spans="1:5" s="68" customFormat="1">
      <c r="A405" s="150" t="s">
        <v>1061</v>
      </c>
      <c r="B405" s="150" t="s">
        <v>3030</v>
      </c>
      <c r="C405" s="150" t="s">
        <v>1074</v>
      </c>
      <c r="D405" s="150" t="str">
        <f t="shared" si="15"/>
        <v>monica.leon@anahuac.mx</v>
      </c>
      <c r="E405" s="196" t="s">
        <v>1698</v>
      </c>
    </row>
    <row r="406" spans="1:5" s="68" customFormat="1">
      <c r="A406" s="150" t="s">
        <v>894</v>
      </c>
      <c r="B406" s="150" t="s">
        <v>1277</v>
      </c>
      <c r="C406" s="150" t="s">
        <v>1074</v>
      </c>
      <c r="D406" s="150" t="str">
        <f t="shared" si="15"/>
        <v>diana.luna@anahuac.mx</v>
      </c>
      <c r="E406" s="150" t="s">
        <v>3179</v>
      </c>
    </row>
    <row r="407" spans="1:5" s="68" customFormat="1">
      <c r="A407" s="150" t="s">
        <v>2785</v>
      </c>
      <c r="B407" s="150" t="s">
        <v>3035</v>
      </c>
      <c r="C407" s="150" t="s">
        <v>1074</v>
      </c>
      <c r="D407" s="150" t="str">
        <f t="shared" si="15"/>
        <v>gabriela.martin@anahuac.mx</v>
      </c>
      <c r="E407" s="150" t="s">
        <v>2334</v>
      </c>
    </row>
    <row r="408" spans="1:5" s="68" customFormat="1">
      <c r="A408" s="150" t="s">
        <v>1375</v>
      </c>
      <c r="B408" s="150" t="s">
        <v>1376</v>
      </c>
      <c r="C408" s="150" t="s">
        <v>1074</v>
      </c>
      <c r="D408" s="150" t="str">
        <f t="shared" si="15"/>
        <v>yolanda.tamayo@anahuac.mx</v>
      </c>
      <c r="E408" s="150" t="s">
        <v>1377</v>
      </c>
    </row>
    <row r="409" spans="1:5" s="68" customFormat="1">
      <c r="A409" s="150" t="s">
        <v>1531</v>
      </c>
      <c r="B409" s="150" t="s">
        <v>3123</v>
      </c>
      <c r="C409" s="150" t="s">
        <v>1074</v>
      </c>
      <c r="D409" s="150" t="str">
        <f t="shared" si="15"/>
        <v>anna.vidal@anahuac.mx</v>
      </c>
      <c r="E409" s="150" t="s">
        <v>1698</v>
      </c>
    </row>
    <row r="410" spans="1:5" s="68" customFormat="1">
      <c r="A410" s="150" t="s">
        <v>2305</v>
      </c>
      <c r="B410" s="150" t="s">
        <v>3127</v>
      </c>
      <c r="C410" s="150" t="s">
        <v>1074</v>
      </c>
      <c r="D410" s="150" t="str">
        <f t="shared" si="15"/>
        <v>yazmin.zapata@anahuac.mx</v>
      </c>
      <c r="E410" s="150" t="s">
        <v>1130</v>
      </c>
    </row>
    <row r="411" spans="1:5" s="68" customFormat="1">
      <c r="A411" s="150" t="s">
        <v>3368</v>
      </c>
      <c r="B411" s="150" t="s">
        <v>3413</v>
      </c>
      <c r="C411" s="150" t="s">
        <v>1074</v>
      </c>
      <c r="D411" s="150" t="str">
        <f t="shared" si="15"/>
        <v>maria.yañez@anahuac.mx</v>
      </c>
      <c r="E411" s="150" t="s">
        <v>3423</v>
      </c>
    </row>
    <row r="412" spans="1:5" s="68" customFormat="1">
      <c r="A412" s="150" t="s">
        <v>899</v>
      </c>
      <c r="B412" s="150" t="s">
        <v>1090</v>
      </c>
      <c r="C412" s="150" t="s">
        <v>1091</v>
      </c>
      <c r="D412" s="150" t="str">
        <f t="shared" si="15"/>
        <v>luis.anguiano@anahuac.mx</v>
      </c>
      <c r="E412" s="150" t="s">
        <v>1092</v>
      </c>
    </row>
    <row r="413" spans="1:5" s="68" customFormat="1">
      <c r="A413" s="150" t="s">
        <v>1035</v>
      </c>
      <c r="B413" s="150" t="s">
        <v>1097</v>
      </c>
      <c r="C413" s="150" t="s">
        <v>1091</v>
      </c>
      <c r="D413" s="150" t="str">
        <f t="shared" si="15"/>
        <v>mariela.arguelles@anahuac.mx</v>
      </c>
      <c r="E413" s="150" t="s">
        <v>1098</v>
      </c>
    </row>
    <row r="414" spans="1:5" s="68" customFormat="1">
      <c r="A414" s="150" t="s">
        <v>2898</v>
      </c>
      <c r="B414" s="150" t="s">
        <v>2958</v>
      </c>
      <c r="C414" s="150" t="s">
        <v>1091</v>
      </c>
      <c r="D414" s="150" t="str">
        <f t="shared" si="15"/>
        <v>enrique.cachon@anahuac.mx</v>
      </c>
      <c r="E414" s="150" t="s">
        <v>220</v>
      </c>
    </row>
    <row r="415" spans="1:5" s="68" customFormat="1">
      <c r="A415" s="150" t="s">
        <v>1050</v>
      </c>
      <c r="B415" s="150" t="s">
        <v>1151</v>
      </c>
      <c r="C415" s="150" t="s">
        <v>1091</v>
      </c>
      <c r="D415" s="150" t="str">
        <f t="shared" si="15"/>
        <v>florisela.castillo@anahuac.mx</v>
      </c>
      <c r="E415" s="150" t="s">
        <v>1130</v>
      </c>
    </row>
    <row r="416" spans="1:5" s="68" customFormat="1">
      <c r="A416" s="150" t="s">
        <v>958</v>
      </c>
      <c r="B416" s="150" t="s">
        <v>1170</v>
      </c>
      <c r="C416" s="150" t="s">
        <v>1091</v>
      </c>
      <c r="D416" s="150" t="str">
        <f t="shared" si="15"/>
        <v>martha.chi@anahuac.mx</v>
      </c>
      <c r="E416" s="150" t="s">
        <v>1098</v>
      </c>
    </row>
    <row r="417" spans="1:5" s="68" customFormat="1">
      <c r="A417" s="150" t="s">
        <v>2521</v>
      </c>
      <c r="B417" s="150" t="s">
        <v>2986</v>
      </c>
      <c r="C417" s="150" t="s">
        <v>1153</v>
      </c>
      <c r="D417" s="150" t="str">
        <f t="shared" si="15"/>
        <v>joaquina.dominguez@anahuac.mx</v>
      </c>
      <c r="E417" s="150" t="s">
        <v>3166</v>
      </c>
    </row>
    <row r="418" spans="1:5" s="68" customFormat="1">
      <c r="A418" s="150" t="s">
        <v>2622</v>
      </c>
      <c r="B418" s="150" t="s">
        <v>2989</v>
      </c>
      <c r="C418" s="150" t="s">
        <v>1091</v>
      </c>
      <c r="D418" s="150" t="str">
        <f t="shared" si="15"/>
        <v>jhoanna.echazarreta@anahuac.mx</v>
      </c>
      <c r="E418" s="150" t="s">
        <v>1399</v>
      </c>
    </row>
    <row r="419" spans="1:5" s="68" customFormat="1">
      <c r="A419" s="3" t="s">
        <v>999</v>
      </c>
      <c r="B419" s="150" t="s">
        <v>1283</v>
      </c>
      <c r="C419" s="150" t="s">
        <v>1091</v>
      </c>
      <c r="D419" s="3" t="s">
        <v>1949</v>
      </c>
      <c r="E419" s="3" t="s">
        <v>1284</v>
      </c>
    </row>
    <row r="420" spans="1:5" s="68" customFormat="1">
      <c r="A420" s="150" t="s">
        <v>1942</v>
      </c>
      <c r="B420" s="150" t="s">
        <v>3049</v>
      </c>
      <c r="C420" s="150" t="s">
        <v>1153</v>
      </c>
      <c r="D420" s="150" t="str">
        <f t="shared" ref="D420:D427" si="16">CONCATENATE(A420,"@anahuac.mx")</f>
        <v>lizbeth.molina@anahuac.mx</v>
      </c>
      <c r="E420" s="150" t="s">
        <v>3166</v>
      </c>
    </row>
    <row r="421" spans="1:5" s="68" customFormat="1">
      <c r="A421" s="150" t="s">
        <v>986</v>
      </c>
      <c r="B421" s="150" t="s">
        <v>1398</v>
      </c>
      <c r="C421" s="150" t="s">
        <v>1091</v>
      </c>
      <c r="D421" s="150" t="str">
        <f t="shared" si="16"/>
        <v>martha.ventura@anahuac.mx</v>
      </c>
      <c r="E421" s="150" t="s">
        <v>1399</v>
      </c>
    </row>
    <row r="422" spans="1:5" s="68" customFormat="1">
      <c r="A422" s="150" t="s">
        <v>3290</v>
      </c>
      <c r="B422" s="150" t="s">
        <v>3250</v>
      </c>
      <c r="C422" s="150" t="s">
        <v>1091</v>
      </c>
      <c r="D422" s="150" t="str">
        <f t="shared" si="16"/>
        <v>daniel.xix@anahuac.mx</v>
      </c>
      <c r="E422" s="150" t="s">
        <v>1130</v>
      </c>
    </row>
    <row r="423" spans="1:5" s="68" customFormat="1">
      <c r="A423" s="150" t="s">
        <v>3601</v>
      </c>
      <c r="B423" s="150" t="s">
        <v>3602</v>
      </c>
      <c r="C423" s="150" t="s">
        <v>1091</v>
      </c>
      <c r="D423" s="150" t="str">
        <f t="shared" si="16"/>
        <v>ulises.penunuri@anahuac.mx</v>
      </c>
      <c r="E423" s="150" t="s">
        <v>1520</v>
      </c>
    </row>
    <row r="424" spans="1:5" s="68" customFormat="1">
      <c r="A424" s="150" t="s">
        <v>1012</v>
      </c>
      <c r="B424" s="150" t="s">
        <v>1076</v>
      </c>
      <c r="C424" s="150" t="s">
        <v>3129</v>
      </c>
      <c r="D424" s="150" t="str">
        <f t="shared" si="16"/>
        <v>daniela.almada@anahuac.mx</v>
      </c>
      <c r="E424" s="150" t="s">
        <v>1077</v>
      </c>
    </row>
    <row r="425" spans="1:5" s="68" customFormat="1">
      <c r="A425" s="150" t="s">
        <v>2904</v>
      </c>
      <c r="B425" s="150" t="s">
        <v>2972</v>
      </c>
      <c r="C425" s="150" t="s">
        <v>3129</v>
      </c>
      <c r="D425" s="150" t="str">
        <f t="shared" si="16"/>
        <v>efrain.cervantes@anahuac.mx</v>
      </c>
      <c r="E425" s="150" t="s">
        <v>3160</v>
      </c>
    </row>
    <row r="426" spans="1:5" s="68" customFormat="1">
      <c r="A426" s="150" t="s">
        <v>944</v>
      </c>
      <c r="B426" s="150" t="s">
        <v>1163</v>
      </c>
      <c r="C426" s="150" t="s">
        <v>3129</v>
      </c>
      <c r="D426" s="150" t="str">
        <f t="shared" si="16"/>
        <v>guadalupe.cervera@anahuac.mx</v>
      </c>
      <c r="E426" s="150" t="s">
        <v>1164</v>
      </c>
    </row>
    <row r="427" spans="1:5" s="68" customFormat="1">
      <c r="A427" s="150" t="s">
        <v>982</v>
      </c>
      <c r="B427" s="150" t="s">
        <v>1181</v>
      </c>
      <c r="C427" s="150" t="s">
        <v>3129</v>
      </c>
      <c r="D427" s="150" t="str">
        <f t="shared" si="16"/>
        <v>rosa.diaz@anahuac.mx</v>
      </c>
      <c r="E427" s="150" t="s">
        <v>1182</v>
      </c>
    </row>
    <row r="428" spans="1:5" s="68" customFormat="1">
      <c r="A428" s="150" t="s">
        <v>2890</v>
      </c>
      <c r="B428" s="150" t="s">
        <v>2993</v>
      </c>
      <c r="C428" s="150" t="s">
        <v>3129</v>
      </c>
      <c r="D428" s="150" t="s">
        <v>1979</v>
      </c>
      <c r="E428" s="3" t="s">
        <v>3167</v>
      </c>
    </row>
    <row r="429" spans="1:5" s="68" customFormat="1">
      <c r="A429" s="150" t="s">
        <v>883</v>
      </c>
      <c r="B429" s="150" t="s">
        <v>1220</v>
      </c>
      <c r="C429" s="150" t="s">
        <v>3129</v>
      </c>
      <c r="D429" s="150" t="str">
        <f t="shared" ref="D429:D484" si="17">CONCATENATE(A429,"@anahuac.mx")</f>
        <v>rodrigo.franco@anahuac.mx</v>
      </c>
      <c r="E429" s="150" t="s">
        <v>1221</v>
      </c>
    </row>
    <row r="430" spans="1:5" s="68" customFormat="1">
      <c r="A430" s="150" t="s">
        <v>1943</v>
      </c>
      <c r="B430" s="150" t="s">
        <v>3004</v>
      </c>
      <c r="C430" s="150" t="s">
        <v>3129</v>
      </c>
      <c r="D430" s="150" t="str">
        <f t="shared" si="17"/>
        <v>carlos.garcia@anahuac.mx</v>
      </c>
      <c r="E430" s="150" t="s">
        <v>1182</v>
      </c>
    </row>
    <row r="431" spans="1:5" s="68" customFormat="1">
      <c r="A431" s="150" t="s">
        <v>977</v>
      </c>
      <c r="B431" s="150" t="s">
        <v>1235</v>
      </c>
      <c r="C431" s="150" t="s">
        <v>3129</v>
      </c>
      <c r="D431" s="150" t="str">
        <f t="shared" si="17"/>
        <v>ana.gonzalez@anahuac.mx</v>
      </c>
      <c r="E431" s="150" t="s">
        <v>1108</v>
      </c>
    </row>
    <row r="432" spans="1:5" s="68" customFormat="1">
      <c r="A432" s="150" t="s">
        <v>2192</v>
      </c>
      <c r="B432" s="150" t="s">
        <v>3019</v>
      </c>
      <c r="C432" s="150" t="s">
        <v>3129</v>
      </c>
      <c r="D432" s="150" t="str">
        <f t="shared" si="17"/>
        <v>susana.gutierrez@anahuac.mx</v>
      </c>
      <c r="E432" s="150" t="s">
        <v>1130</v>
      </c>
    </row>
    <row r="433" spans="1:5" s="68" customFormat="1">
      <c r="A433" s="150" t="s">
        <v>2517</v>
      </c>
      <c r="B433" s="150" t="s">
        <v>3020</v>
      </c>
      <c r="C433" s="150" t="s">
        <v>3129</v>
      </c>
      <c r="D433" s="150" t="str">
        <f t="shared" si="17"/>
        <v>alejandro.hadad@anahuac.mx</v>
      </c>
      <c r="E433" s="150" t="s">
        <v>3175</v>
      </c>
    </row>
    <row r="434" spans="1:5" s="68" customFormat="1">
      <c r="A434" s="150" t="s">
        <v>1016</v>
      </c>
      <c r="B434" s="150" t="s">
        <v>1245</v>
      </c>
      <c r="C434" s="150" t="s">
        <v>3129</v>
      </c>
      <c r="D434" s="150" t="str">
        <f t="shared" si="17"/>
        <v>gilda.henry@anahuac.mx</v>
      </c>
      <c r="E434" s="150" t="s">
        <v>1246</v>
      </c>
    </row>
    <row r="435" spans="1:5" s="68" customFormat="1">
      <c r="A435" s="150" t="s">
        <v>971</v>
      </c>
      <c r="B435" s="150" t="s">
        <v>1258</v>
      </c>
      <c r="C435" s="150" t="s">
        <v>3129</v>
      </c>
      <c r="D435" s="150" t="str">
        <f t="shared" si="17"/>
        <v>natalia.lizama@anahuac.mx</v>
      </c>
      <c r="E435" s="150" t="s">
        <v>1259</v>
      </c>
    </row>
    <row r="436" spans="1:5" s="68" customFormat="1">
      <c r="A436" s="150" t="s">
        <v>1031</v>
      </c>
      <c r="B436" s="150" t="s">
        <v>1298</v>
      </c>
      <c r="C436" s="150" t="s">
        <v>3129</v>
      </c>
      <c r="D436" s="150" t="str">
        <f t="shared" si="17"/>
        <v>maria.montalvol@anahuac.mx</v>
      </c>
      <c r="E436" s="150" t="s">
        <v>1299</v>
      </c>
    </row>
    <row r="437" spans="1:5" s="68" customFormat="1">
      <c r="A437" s="150" t="s">
        <v>911</v>
      </c>
      <c r="B437" s="150" t="s">
        <v>1300</v>
      </c>
      <c r="C437" s="150" t="s">
        <v>3129</v>
      </c>
      <c r="D437" s="150" t="str">
        <f t="shared" si="17"/>
        <v>aida.munoz@anahuac.mx</v>
      </c>
      <c r="E437" s="150" t="s">
        <v>1301</v>
      </c>
    </row>
    <row r="438" spans="1:5" s="68" customFormat="1">
      <c r="A438" s="150" t="s">
        <v>1014</v>
      </c>
      <c r="B438" s="150" t="s">
        <v>1311</v>
      </c>
      <c r="C438" s="150" t="s">
        <v>3129</v>
      </c>
      <c r="D438" s="150" t="str">
        <f t="shared" si="17"/>
        <v>linabel.novelo@anahuac.mx</v>
      </c>
      <c r="E438" s="150" t="s">
        <v>1312</v>
      </c>
    </row>
    <row r="439" spans="1:5" s="68" customFormat="1">
      <c r="A439" s="150" t="s">
        <v>1940</v>
      </c>
      <c r="B439" s="150" t="s">
        <v>3061</v>
      </c>
      <c r="C439" s="150" t="s">
        <v>3129</v>
      </c>
      <c r="D439" s="150" t="str">
        <f t="shared" si="17"/>
        <v>robert.oneill@anahuac.mx</v>
      </c>
      <c r="E439" s="150" t="s">
        <v>1520</v>
      </c>
    </row>
    <row r="440" spans="1:5" s="68" customFormat="1">
      <c r="A440" s="150" t="s">
        <v>2928</v>
      </c>
      <c r="B440" s="150" t="s">
        <v>3065</v>
      </c>
      <c r="C440" s="150" t="s">
        <v>3129</v>
      </c>
      <c r="D440" s="150" t="str">
        <f t="shared" si="17"/>
        <v>raul.osuna@anahuac.mx</v>
      </c>
      <c r="E440" s="150" t="s">
        <v>3189</v>
      </c>
    </row>
    <row r="441" spans="1:5" s="68" customFormat="1">
      <c r="A441" s="150" t="s">
        <v>2189</v>
      </c>
      <c r="B441" s="150" t="s">
        <v>3078</v>
      </c>
      <c r="C441" s="150" t="s">
        <v>3129</v>
      </c>
      <c r="D441" s="150" t="str">
        <f t="shared" si="17"/>
        <v>maria.pineda@anahuac.mx</v>
      </c>
      <c r="E441" s="150" t="s">
        <v>1106</v>
      </c>
    </row>
    <row r="442" spans="1:5" s="68" customFormat="1">
      <c r="A442" s="150" t="s">
        <v>2793</v>
      </c>
      <c r="B442" s="150" t="s">
        <v>3082</v>
      </c>
      <c r="C442" s="150" t="s">
        <v>3129</v>
      </c>
      <c r="D442" s="150" t="str">
        <f t="shared" si="17"/>
        <v>adriana.puc@anahuac.mx</v>
      </c>
      <c r="E442" s="150" t="s">
        <v>1106</v>
      </c>
    </row>
    <row r="443" spans="1:5" s="68" customFormat="1">
      <c r="A443" s="150" t="s">
        <v>2516</v>
      </c>
      <c r="B443" s="150" t="s">
        <v>3083</v>
      </c>
      <c r="C443" s="150" t="s">
        <v>3129</v>
      </c>
      <c r="D443" s="150" t="str">
        <f t="shared" si="17"/>
        <v>rafael.puerto@anahuac.mx</v>
      </c>
      <c r="E443" s="150" t="s">
        <v>1697</v>
      </c>
    </row>
    <row r="444" spans="1:5" s="68" customFormat="1">
      <c r="A444" s="150" t="s">
        <v>2523</v>
      </c>
      <c r="B444" s="150" t="s">
        <v>3084</v>
      </c>
      <c r="C444" s="150" t="s">
        <v>3129</v>
      </c>
      <c r="D444" s="150" t="str">
        <f t="shared" si="17"/>
        <v>luis.quezada@anahuac.mx</v>
      </c>
      <c r="E444" s="150" t="s">
        <v>1566</v>
      </c>
    </row>
    <row r="445" spans="1:5" s="68" customFormat="1">
      <c r="A445" s="150" t="s">
        <v>2932</v>
      </c>
      <c r="B445" s="150" t="s">
        <v>3086</v>
      </c>
      <c r="C445" s="150" t="s">
        <v>3129</v>
      </c>
      <c r="D445" s="150" t="str">
        <f t="shared" si="17"/>
        <v>andres.quintal@anahuac.mx</v>
      </c>
      <c r="E445" s="150" t="s">
        <v>3195</v>
      </c>
    </row>
    <row r="446" spans="1:5" s="68" customFormat="1">
      <c r="A446" s="150" t="s">
        <v>2290</v>
      </c>
      <c r="B446" s="150" t="s">
        <v>3100</v>
      </c>
      <c r="C446" s="150" t="s">
        <v>3129</v>
      </c>
      <c r="D446" s="150" t="str">
        <f t="shared" si="17"/>
        <v>ernesto.saldania@anahuac.mx</v>
      </c>
      <c r="E446" s="150" t="s">
        <v>1564</v>
      </c>
    </row>
    <row r="447" spans="1:5" s="68" customFormat="1">
      <c r="A447" s="150" t="s">
        <v>900</v>
      </c>
      <c r="B447" s="150" t="s">
        <v>1373</v>
      </c>
      <c r="C447" s="150" t="s">
        <v>3129</v>
      </c>
      <c r="D447" s="150" t="str">
        <f t="shared" si="17"/>
        <v>jorge.santos@anahuac.mx</v>
      </c>
      <c r="E447" s="150" t="s">
        <v>3199</v>
      </c>
    </row>
    <row r="448" spans="1:5" s="68" customFormat="1">
      <c r="A448" s="150" t="s">
        <v>990</v>
      </c>
      <c r="B448" s="150" t="s">
        <v>1374</v>
      </c>
      <c r="C448" s="150" t="s">
        <v>3129</v>
      </c>
      <c r="D448" s="150" t="str">
        <f t="shared" si="17"/>
        <v>alfredo.solis@anahuac.mx</v>
      </c>
      <c r="E448" s="150" t="s">
        <v>3201</v>
      </c>
    </row>
    <row r="449" spans="1:5" s="68" customFormat="1">
      <c r="A449" s="150" t="s">
        <v>1613</v>
      </c>
      <c r="B449" s="150" t="s">
        <v>3114</v>
      </c>
      <c r="C449" s="150" t="s">
        <v>3129</v>
      </c>
      <c r="D449" s="150" t="str">
        <f t="shared" si="17"/>
        <v>ana.ugalde@anahuac.mx</v>
      </c>
      <c r="E449" s="150" t="s">
        <v>3206</v>
      </c>
    </row>
    <row r="450" spans="1:5" s="68" customFormat="1">
      <c r="A450" s="150" t="s">
        <v>2176</v>
      </c>
      <c r="B450" s="150" t="s">
        <v>3120</v>
      </c>
      <c r="C450" s="150" t="s">
        <v>3129</v>
      </c>
      <c r="D450" s="150" t="str">
        <f t="shared" si="17"/>
        <v>mariana.vargas@anahuac.mx</v>
      </c>
      <c r="E450" s="150" t="s">
        <v>3209</v>
      </c>
    </row>
    <row r="451" spans="1:5" s="68" customFormat="1">
      <c r="A451" s="150" t="s">
        <v>3403</v>
      </c>
      <c r="B451" s="150" t="s">
        <v>3418</v>
      </c>
      <c r="C451" s="150" t="s">
        <v>3129</v>
      </c>
      <c r="D451" s="150" t="str">
        <f t="shared" si="17"/>
        <v>nury.evia@anahuac.mx</v>
      </c>
      <c r="E451" s="150" t="s">
        <v>3419</v>
      </c>
    </row>
    <row r="452" spans="1:5" s="68" customFormat="1">
      <c r="A452" s="150" t="s">
        <v>3401</v>
      </c>
      <c r="B452" s="150" t="s">
        <v>3420</v>
      </c>
      <c r="C452" s="150" t="s">
        <v>3129</v>
      </c>
      <c r="D452" s="150" t="str">
        <f t="shared" si="17"/>
        <v>lucia.bolio@anahuac.mx</v>
      </c>
      <c r="E452" s="150" t="s">
        <v>1697</v>
      </c>
    </row>
    <row r="453" spans="1:5" s="68" customFormat="1">
      <c r="A453" s="150" t="s">
        <v>3459</v>
      </c>
      <c r="B453" s="150" t="s">
        <v>3490</v>
      </c>
      <c r="C453" s="150" t="s">
        <v>3129</v>
      </c>
      <c r="D453" s="150" t="str">
        <f t="shared" si="17"/>
        <v>angelica.brizuela@anahuac.mx</v>
      </c>
      <c r="E453" s="150" t="s">
        <v>1130</v>
      </c>
    </row>
    <row r="454" spans="1:5">
      <c r="A454" s="150" t="s">
        <v>3825</v>
      </c>
      <c r="B454" s="150" t="s">
        <v>3786</v>
      </c>
      <c r="C454" s="150" t="s">
        <v>1153</v>
      </c>
      <c r="D454" s="150" t="str">
        <f t="shared" si="17"/>
        <v>yeshenia.rocha@anahuac.mx</v>
      </c>
      <c r="E454" s="150" t="s">
        <v>4248</v>
      </c>
    </row>
    <row r="455" spans="1:5">
      <c r="A455" s="150" t="s">
        <v>3826</v>
      </c>
      <c r="B455" s="150" t="s">
        <v>3787</v>
      </c>
      <c r="C455" s="150" t="s">
        <v>3130</v>
      </c>
      <c r="D455" s="150" t="str">
        <f t="shared" si="17"/>
        <v>aurora.porrua@anahuac.mx</v>
      </c>
      <c r="E455" s="150" t="s">
        <v>1114</v>
      </c>
    </row>
    <row r="456" spans="1:5">
      <c r="A456" s="150" t="s">
        <v>3828</v>
      </c>
      <c r="B456" s="150" t="s">
        <v>3790</v>
      </c>
      <c r="C456" s="150" t="s">
        <v>4250</v>
      </c>
      <c r="D456" s="150" t="str">
        <f t="shared" si="17"/>
        <v>edgar.canul@anahuac.mx</v>
      </c>
      <c r="E456" s="150" t="s">
        <v>3163</v>
      </c>
    </row>
    <row r="457" spans="1:5">
      <c r="A457" s="150" t="s">
        <v>3829</v>
      </c>
      <c r="B457" s="150" t="s">
        <v>3791</v>
      </c>
      <c r="C457" s="150" t="s">
        <v>3148</v>
      </c>
      <c r="D457" s="150" t="str">
        <f t="shared" si="17"/>
        <v>farrah.ferro@anahuac.mx</v>
      </c>
      <c r="E457" s="150" t="s">
        <v>3187</v>
      </c>
    </row>
    <row r="458" spans="1:5">
      <c r="A458" s="150" t="s">
        <v>3830</v>
      </c>
      <c r="B458" s="150" t="s">
        <v>3792</v>
      </c>
      <c r="C458" s="150" t="s">
        <v>3135</v>
      </c>
      <c r="D458" s="150" t="str">
        <f t="shared" si="17"/>
        <v>gerardo.salgado@anahuac.mx</v>
      </c>
      <c r="E458" s="150" t="s">
        <v>4249</v>
      </c>
    </row>
    <row r="459" spans="1:5">
      <c r="A459" s="150" t="s">
        <v>3831</v>
      </c>
      <c r="B459" s="150" t="s">
        <v>3793</v>
      </c>
      <c r="C459" s="150" t="s">
        <v>4250</v>
      </c>
      <c r="D459" s="150" t="str">
        <f t="shared" si="17"/>
        <v>sandra.arana@anahuac.mx</v>
      </c>
      <c r="E459" s="150"/>
    </row>
    <row r="460" spans="1:5">
      <c r="A460" s="150" t="s">
        <v>3832</v>
      </c>
      <c r="B460" s="150" t="s">
        <v>3794</v>
      </c>
      <c r="C460" s="150" t="s">
        <v>4250</v>
      </c>
      <c r="D460" s="150" t="str">
        <f t="shared" si="17"/>
        <v>angel.carrillo@anahuac.mx</v>
      </c>
      <c r="E460" s="150" t="s">
        <v>1133</v>
      </c>
    </row>
    <row r="461" spans="1:5">
      <c r="A461" s="150" t="s">
        <v>3833</v>
      </c>
      <c r="B461" s="150" t="s">
        <v>3795</v>
      </c>
      <c r="C461" s="150" t="s">
        <v>4250</v>
      </c>
      <c r="D461" s="150" t="str">
        <f t="shared" si="17"/>
        <v>roxanna.cetina@anahuac.mx</v>
      </c>
      <c r="E461" s="150" t="s">
        <v>1133</v>
      </c>
    </row>
    <row r="462" spans="1:5">
      <c r="A462" s="150" t="s">
        <v>3834</v>
      </c>
      <c r="B462" s="150" t="s">
        <v>3796</v>
      </c>
      <c r="C462" s="150" t="s">
        <v>4250</v>
      </c>
      <c r="D462" s="150" t="str">
        <f t="shared" si="17"/>
        <v>erika.davila@anahuac.mx</v>
      </c>
      <c r="E462" s="150" t="s">
        <v>1133</v>
      </c>
    </row>
    <row r="463" spans="1:5">
      <c r="A463" s="150" t="s">
        <v>3835</v>
      </c>
      <c r="B463" s="150" t="s">
        <v>3797</v>
      </c>
      <c r="C463" s="150" t="s">
        <v>4250</v>
      </c>
      <c r="D463" s="150" t="str">
        <f t="shared" si="17"/>
        <v>joaquin.morales@anahuac.mx</v>
      </c>
      <c r="E463" s="150" t="s">
        <v>1133</v>
      </c>
    </row>
    <row r="464" spans="1:5">
      <c r="A464" s="150" t="s">
        <v>3836</v>
      </c>
      <c r="B464" s="150" t="s">
        <v>3798</v>
      </c>
      <c r="C464" s="150" t="s">
        <v>4250</v>
      </c>
      <c r="D464" s="150" t="str">
        <f t="shared" si="17"/>
        <v>eduardo.villar@anahuac.mx</v>
      </c>
      <c r="E464" s="150" t="s">
        <v>1133</v>
      </c>
    </row>
    <row r="465" spans="1:5">
      <c r="A465" s="150" t="s">
        <v>3837</v>
      </c>
      <c r="B465" s="150" t="s">
        <v>3799</v>
      </c>
      <c r="C465" s="150" t="s">
        <v>1135</v>
      </c>
      <c r="D465" s="150" t="str">
        <f t="shared" si="17"/>
        <v>cinthia.encalada@anahuac.mx</v>
      </c>
      <c r="E465" s="150" t="s">
        <v>1087</v>
      </c>
    </row>
    <row r="466" spans="1:5">
      <c r="A466" s="150" t="s">
        <v>3839</v>
      </c>
      <c r="B466" s="150" t="s">
        <v>3801</v>
      </c>
      <c r="C466" s="150"/>
      <c r="D466" s="150" t="str">
        <f t="shared" si="17"/>
        <v>ariadna.guillen@anahuac.mx</v>
      </c>
      <c r="E466" s="150"/>
    </row>
    <row r="467" spans="1:5">
      <c r="A467" s="150" t="s">
        <v>3840</v>
      </c>
      <c r="B467" s="150" t="s">
        <v>3802</v>
      </c>
      <c r="C467" s="150" t="s">
        <v>3145</v>
      </c>
      <c r="D467" s="150" t="str">
        <f t="shared" si="17"/>
        <v>jose.barrera@anahuac.mx</v>
      </c>
      <c r="E467" s="150" t="s">
        <v>1194</v>
      </c>
    </row>
    <row r="468" spans="1:5">
      <c r="A468" s="150" t="s">
        <v>3841</v>
      </c>
      <c r="B468" s="150" t="s">
        <v>3803</v>
      </c>
      <c r="C468" s="150" t="s">
        <v>3141</v>
      </c>
      <c r="D468" s="150" t="str">
        <f t="shared" si="17"/>
        <v>ruben.avila@anahuac.mx</v>
      </c>
      <c r="E468" s="150" t="s">
        <v>1145</v>
      </c>
    </row>
    <row r="469" spans="1:5">
      <c r="A469" s="150" t="s">
        <v>3842</v>
      </c>
      <c r="B469" s="150" t="s">
        <v>3804</v>
      </c>
      <c r="C469" s="150" t="s">
        <v>3137</v>
      </c>
      <c r="D469" s="150" t="str">
        <f t="shared" si="17"/>
        <v>alberto.perezri@anahuac.mx</v>
      </c>
      <c r="E469" s="150" t="s">
        <v>1194</v>
      </c>
    </row>
    <row r="470" spans="1:5">
      <c r="A470" s="150" t="s">
        <v>3843</v>
      </c>
      <c r="B470" s="150" t="s">
        <v>3806</v>
      </c>
      <c r="C470" s="150" t="s">
        <v>2205</v>
      </c>
      <c r="D470" s="150" t="str">
        <f t="shared" si="17"/>
        <v>rubi.martinez@anahuac.mx</v>
      </c>
      <c r="E470" s="150" t="s">
        <v>4291</v>
      </c>
    </row>
    <row r="471" spans="1:5">
      <c r="A471" s="150" t="s">
        <v>3844</v>
      </c>
      <c r="B471" s="150" t="s">
        <v>3545</v>
      </c>
      <c r="C471" s="150" t="s">
        <v>3132</v>
      </c>
      <c r="D471" s="150" t="str">
        <f t="shared" si="17"/>
        <v>roberto.reyes@anahuac.mx</v>
      </c>
      <c r="E471" s="150" t="s">
        <v>4292</v>
      </c>
    </row>
    <row r="472" spans="1:5">
      <c r="A472" s="150" t="s">
        <v>3845</v>
      </c>
      <c r="B472" s="150" t="s">
        <v>3808</v>
      </c>
      <c r="C472" s="150" t="s">
        <v>2336</v>
      </c>
      <c r="D472" s="150" t="str">
        <f t="shared" si="17"/>
        <v>manuel.olea@anahuac.mx</v>
      </c>
      <c r="E472" s="150" t="s">
        <v>1324</v>
      </c>
    </row>
    <row r="473" spans="1:5">
      <c r="A473" s="150" t="s">
        <v>3847</v>
      </c>
      <c r="B473" s="150" t="s">
        <v>3810</v>
      </c>
      <c r="C473" s="150" t="s">
        <v>3133</v>
      </c>
      <c r="D473" s="150" t="str">
        <f t="shared" si="17"/>
        <v>brenda.perezf@anahuac.mx</v>
      </c>
      <c r="E473" s="150" t="s">
        <v>1145</v>
      </c>
    </row>
    <row r="474" spans="1:5">
      <c r="A474" s="150" t="s">
        <v>3848</v>
      </c>
      <c r="B474" s="150" t="s">
        <v>3811</v>
      </c>
      <c r="C474" s="150" t="s">
        <v>2205</v>
      </c>
      <c r="D474" s="150" t="str">
        <f t="shared" si="17"/>
        <v>luis.nunez@anahuac.mx</v>
      </c>
      <c r="E474" s="150" t="s">
        <v>4291</v>
      </c>
    </row>
    <row r="475" spans="1:5">
      <c r="A475" s="150" t="s">
        <v>3849</v>
      </c>
      <c r="B475" s="150" t="s">
        <v>3812</v>
      </c>
      <c r="C475" s="150" t="s">
        <v>4250</v>
      </c>
      <c r="D475" s="150" t="str">
        <f t="shared" si="17"/>
        <v>jose.arceo@anahuac.mx</v>
      </c>
      <c r="E475" s="150" t="s">
        <v>1133</v>
      </c>
    </row>
    <row r="476" spans="1:5">
      <c r="A476" s="150" t="s">
        <v>3850</v>
      </c>
      <c r="B476" s="150" t="s">
        <v>3813</v>
      </c>
      <c r="C476" s="150" t="s">
        <v>4250</v>
      </c>
      <c r="D476" s="150" t="str">
        <f t="shared" si="17"/>
        <v>abril.escobedo@anahuac.mx</v>
      </c>
      <c r="E476" s="150" t="s">
        <v>1133</v>
      </c>
    </row>
    <row r="477" spans="1:5">
      <c r="A477" s="150" t="s">
        <v>3851</v>
      </c>
      <c r="B477" s="150" t="s">
        <v>3814</v>
      </c>
      <c r="C477" s="150" t="s">
        <v>4293</v>
      </c>
      <c r="D477" s="150" t="str">
        <f t="shared" si="17"/>
        <v>katia.perdomo@anahuac.mx</v>
      </c>
      <c r="E477" s="150" t="s">
        <v>1087</v>
      </c>
    </row>
    <row r="478" spans="1:5">
      <c r="A478" s="150" t="s">
        <v>3852</v>
      </c>
      <c r="B478" s="150" t="s">
        <v>3815</v>
      </c>
      <c r="C478" s="150" t="s">
        <v>4294</v>
      </c>
      <c r="D478" s="150" t="str">
        <f t="shared" si="17"/>
        <v>alejandro.solana@anahuac.mx</v>
      </c>
      <c r="E478" s="150" t="s">
        <v>3166</v>
      </c>
    </row>
    <row r="479" spans="1:5">
      <c r="A479" s="150" t="s">
        <v>3853</v>
      </c>
      <c r="B479" s="150" t="s">
        <v>3816</v>
      </c>
      <c r="C479" s="150" t="s">
        <v>4295</v>
      </c>
      <c r="D479" s="150" t="str">
        <f t="shared" si="17"/>
        <v>vanessa.osorio@anahuac.mx</v>
      </c>
      <c r="E479" s="150" t="s">
        <v>1313</v>
      </c>
    </row>
    <row r="480" spans="1:5">
      <c r="A480" s="150" t="s">
        <v>3854</v>
      </c>
      <c r="B480" s="150" t="s">
        <v>3817</v>
      </c>
      <c r="C480" s="150" t="s">
        <v>705</v>
      </c>
      <c r="D480" s="150" t="str">
        <f t="shared" si="17"/>
        <v>victor.cruz@anahuac.mx</v>
      </c>
      <c r="E480" s="150" t="s">
        <v>1194</v>
      </c>
    </row>
    <row r="481" spans="1:5">
      <c r="A481" s="150" t="s">
        <v>3855</v>
      </c>
      <c r="B481" s="150" t="s">
        <v>3818</v>
      </c>
      <c r="C481" s="150" t="s">
        <v>1091</v>
      </c>
      <c r="D481" s="150" t="str">
        <f t="shared" si="17"/>
        <v>paola.cicero@anahuac.mx</v>
      </c>
      <c r="E481" s="150" t="s">
        <v>4296</v>
      </c>
    </row>
    <row r="482" spans="1:5">
      <c r="A482" s="150" t="s">
        <v>3856</v>
      </c>
      <c r="B482" s="150" t="s">
        <v>3819</v>
      </c>
      <c r="C482" s="150" t="s">
        <v>2336</v>
      </c>
      <c r="D482" s="150" t="str">
        <f t="shared" si="17"/>
        <v>pamela.alcocer@anahuac.mx</v>
      </c>
      <c r="E482" s="150" t="s">
        <v>3163</v>
      </c>
    </row>
    <row r="483" spans="1:5">
      <c r="A483" s="150" t="s">
        <v>3857</v>
      </c>
      <c r="B483" s="150" t="s">
        <v>3820</v>
      </c>
      <c r="C483" s="150" t="s">
        <v>3129</v>
      </c>
      <c r="D483" s="150" t="str">
        <f t="shared" si="17"/>
        <v>alexa.martinezr@anahuac.mx</v>
      </c>
      <c r="E483" s="150" t="s">
        <v>1130</v>
      </c>
    </row>
    <row r="484" spans="1:5">
      <c r="A484" s="150" t="s">
        <v>3860</v>
      </c>
      <c r="B484" s="150" t="s">
        <v>3823</v>
      </c>
      <c r="C484" s="150" t="s">
        <v>1074</v>
      </c>
      <c r="D484" s="150" t="str">
        <f t="shared" si="17"/>
        <v>nallely.barrera@anahuac.mx</v>
      </c>
      <c r="E484" s="150" t="s">
        <v>1698</v>
      </c>
    </row>
    <row r="485" spans="1:5">
      <c r="A485" s="150" t="s">
        <v>3861</v>
      </c>
      <c r="B485" s="150" t="s">
        <v>3824</v>
      </c>
      <c r="C485" s="150" t="s">
        <v>3134</v>
      </c>
      <c r="D485" s="150" t="str">
        <f t="shared" ref="D485" si="18">CONCATENATE(A485,"@anahuac.mx")</f>
        <v>rafael.pardo@anahuac.mx</v>
      </c>
      <c r="E485" s="150"/>
    </row>
    <row r="486" spans="1:5">
      <c r="A486" s="3" t="s">
        <v>4354</v>
      </c>
      <c r="B486" s="3" t="s">
        <v>4355</v>
      </c>
      <c r="C486" s="150" t="s">
        <v>1091</v>
      </c>
      <c r="D486" s="150" t="s">
        <v>4356</v>
      </c>
      <c r="E486" s="150" t="s">
        <v>4357</v>
      </c>
    </row>
    <row r="487" spans="1:5">
      <c r="A487" s="150" t="s">
        <v>4382</v>
      </c>
      <c r="B487" s="3" t="s">
        <v>4385</v>
      </c>
      <c r="C487" s="3" t="s">
        <v>3134</v>
      </c>
      <c r="D487" s="150" t="s">
        <v>4383</v>
      </c>
      <c r="E487" s="150" t="s">
        <v>4384</v>
      </c>
    </row>
    <row r="488" spans="1:5" s="68" customFormat="1">
      <c r="A488" s="150" t="s">
        <v>4542</v>
      </c>
      <c r="B488" s="3" t="s">
        <v>4511</v>
      </c>
      <c r="C488" s="3" t="s">
        <v>1074</v>
      </c>
      <c r="D488" s="150" t="s">
        <v>4702</v>
      </c>
      <c r="E488" s="150" t="s">
        <v>1698</v>
      </c>
    </row>
    <row r="489" spans="1:5" s="68" customFormat="1">
      <c r="A489" s="150" t="s">
        <v>4531</v>
      </c>
      <c r="B489" s="3" t="s">
        <v>4468</v>
      </c>
      <c r="C489" s="3" t="s">
        <v>1345</v>
      </c>
      <c r="D489" s="150" t="s">
        <v>4703</v>
      </c>
      <c r="E489" s="150" t="s">
        <v>3196</v>
      </c>
    </row>
    <row r="490" spans="1:5" s="68" customFormat="1">
      <c r="A490" s="150" t="s">
        <v>4543</v>
      </c>
      <c r="B490" s="3" t="s">
        <v>4513</v>
      </c>
      <c r="C490" s="3" t="s">
        <v>1074</v>
      </c>
      <c r="D490" s="150" t="s">
        <v>4704</v>
      </c>
      <c r="E490" s="150" t="s">
        <v>1698</v>
      </c>
    </row>
    <row r="491" spans="1:5" s="68" customFormat="1">
      <c r="A491" s="150" t="s">
        <v>4538</v>
      </c>
      <c r="B491" s="3" t="s">
        <v>4494</v>
      </c>
      <c r="C491" s="3" t="s">
        <v>706</v>
      </c>
      <c r="D491" s="150" t="s">
        <v>4705</v>
      </c>
      <c r="E491" s="150" t="s">
        <v>1130</v>
      </c>
    </row>
    <row r="492" spans="1:5" s="68" customFormat="1">
      <c r="A492" s="150" t="s">
        <v>4540</v>
      </c>
      <c r="B492" s="3" t="s">
        <v>4500</v>
      </c>
      <c r="C492" s="3"/>
      <c r="D492" s="150" t="s">
        <v>4706</v>
      </c>
      <c r="E492" s="150"/>
    </row>
    <row r="493" spans="1:5" s="68" customFormat="1">
      <c r="A493" s="150" t="s">
        <v>3838</v>
      </c>
      <c r="B493" s="3" t="s">
        <v>3800</v>
      </c>
      <c r="C493" s="3" t="s">
        <v>3129</v>
      </c>
      <c r="D493" s="150" t="s">
        <v>4707</v>
      </c>
      <c r="E493" s="150" t="s">
        <v>1697</v>
      </c>
    </row>
    <row r="494" spans="1:5" s="68" customFormat="1">
      <c r="A494" s="150" t="s">
        <v>4539</v>
      </c>
      <c r="B494" s="3" t="s">
        <v>4497</v>
      </c>
      <c r="C494" s="3" t="s">
        <v>1658</v>
      </c>
      <c r="D494" s="150" t="s">
        <v>4708</v>
      </c>
      <c r="E494" s="150" t="s">
        <v>3422</v>
      </c>
    </row>
    <row r="495" spans="1:5" s="68" customFormat="1">
      <c r="A495" s="150" t="s">
        <v>4527</v>
      </c>
      <c r="B495" s="3" t="s">
        <v>4443</v>
      </c>
      <c r="C495" s="3" t="s">
        <v>1091</v>
      </c>
      <c r="D495" s="150" t="s">
        <v>4709</v>
      </c>
      <c r="E495" s="150" t="s">
        <v>4697</v>
      </c>
    </row>
    <row r="496" spans="1:5" s="68" customFormat="1">
      <c r="A496" s="150" t="s">
        <v>4536</v>
      </c>
      <c r="B496" s="3" t="s">
        <v>4488</v>
      </c>
      <c r="C496" s="3" t="s">
        <v>2336</v>
      </c>
      <c r="D496" s="150" t="s">
        <v>4710</v>
      </c>
      <c r="E496" s="150" t="s">
        <v>4698</v>
      </c>
    </row>
    <row r="497" spans="1:5" s="68" customFormat="1">
      <c r="A497" s="150" t="s">
        <v>4537</v>
      </c>
      <c r="B497" s="3" t="s">
        <v>4491</v>
      </c>
      <c r="C497" s="3" t="s">
        <v>3408</v>
      </c>
      <c r="D497" s="150" t="s">
        <v>4711</v>
      </c>
      <c r="E497" s="150" t="s">
        <v>4699</v>
      </c>
    </row>
    <row r="498" spans="1:5" s="68" customFormat="1">
      <c r="A498" s="150" t="s">
        <v>4533</v>
      </c>
      <c r="B498" s="3" t="s">
        <v>4479</v>
      </c>
      <c r="C498" s="3" t="s">
        <v>3132</v>
      </c>
      <c r="D498" s="150" t="s">
        <v>4712</v>
      </c>
      <c r="E498" s="150" t="s">
        <v>1145</v>
      </c>
    </row>
    <row r="499" spans="1:5" s="68" customFormat="1">
      <c r="A499" s="150" t="s">
        <v>4528</v>
      </c>
      <c r="B499" s="3" t="s">
        <v>4441</v>
      </c>
      <c r="C499" s="3" t="s">
        <v>4295</v>
      </c>
      <c r="D499" s="150" t="s">
        <v>4713</v>
      </c>
      <c r="E499" s="150" t="s">
        <v>1130</v>
      </c>
    </row>
    <row r="500" spans="1:5" s="68" customFormat="1">
      <c r="A500" s="150" t="s">
        <v>4535</v>
      </c>
      <c r="B500" s="3" t="s">
        <v>4485</v>
      </c>
      <c r="C500" s="3" t="s">
        <v>3136</v>
      </c>
      <c r="D500" s="150" t="s">
        <v>4714</v>
      </c>
      <c r="E500" s="150" t="s">
        <v>1130</v>
      </c>
    </row>
    <row r="501" spans="1:5" s="68" customFormat="1">
      <c r="A501" s="150" t="s">
        <v>4534</v>
      </c>
      <c r="B501" s="3" t="s">
        <v>4482</v>
      </c>
      <c r="C501" s="3" t="s">
        <v>3136</v>
      </c>
      <c r="D501" s="150" t="s">
        <v>4715</v>
      </c>
      <c r="E501" s="150" t="s">
        <v>1130</v>
      </c>
    </row>
    <row r="502" spans="1:5" s="68" customFormat="1">
      <c r="A502" s="150" t="s">
        <v>4541</v>
      </c>
      <c r="B502" s="3" t="s">
        <v>4503</v>
      </c>
      <c r="C502" s="3" t="s">
        <v>3132</v>
      </c>
      <c r="D502" s="150" t="s">
        <v>4716</v>
      </c>
      <c r="E502" s="150" t="s">
        <v>1145</v>
      </c>
    </row>
    <row r="503" spans="1:5" s="68" customFormat="1">
      <c r="A503" s="150" t="s">
        <v>4532</v>
      </c>
      <c r="B503" s="3" t="s">
        <v>4473</v>
      </c>
      <c r="C503" s="3" t="s">
        <v>1091</v>
      </c>
      <c r="D503" s="150" t="s">
        <v>4717</v>
      </c>
      <c r="E503" s="150" t="s">
        <v>4700</v>
      </c>
    </row>
    <row r="504" spans="1:5" s="68" customFormat="1">
      <c r="A504" s="150" t="s">
        <v>4529</v>
      </c>
      <c r="B504" s="3" t="s">
        <v>4455</v>
      </c>
      <c r="C504" s="3" t="s">
        <v>2333</v>
      </c>
      <c r="D504" s="150" t="s">
        <v>4718</v>
      </c>
      <c r="E504" s="150" t="s">
        <v>1130</v>
      </c>
    </row>
    <row r="505" spans="1:5" s="68" customFormat="1">
      <c r="A505" s="150" t="s">
        <v>4696</v>
      </c>
      <c r="B505" s="3" t="s">
        <v>4658</v>
      </c>
      <c r="C505" s="3" t="s">
        <v>1345</v>
      </c>
      <c r="D505" s="150" t="s">
        <v>4719</v>
      </c>
      <c r="E505" s="150"/>
    </row>
    <row r="506" spans="1:5" s="68" customFormat="1">
      <c r="A506" s="150" t="s">
        <v>3597</v>
      </c>
      <c r="B506" s="3" t="s">
        <v>3598</v>
      </c>
      <c r="C506" s="3" t="s">
        <v>1345</v>
      </c>
      <c r="D506" s="150" t="s">
        <v>4720</v>
      </c>
      <c r="E506" s="150"/>
    </row>
    <row r="507" spans="1:5" s="68" customFormat="1">
      <c r="A507" s="150" t="s">
        <v>4530</v>
      </c>
      <c r="B507" s="3" t="s">
        <v>4458</v>
      </c>
      <c r="C507" s="3" t="s">
        <v>3136</v>
      </c>
      <c r="D507" s="150" t="s">
        <v>4721</v>
      </c>
      <c r="E507" s="150" t="s">
        <v>1130</v>
      </c>
    </row>
    <row r="508" spans="1:5" s="68" customFormat="1">
      <c r="A508" s="150" t="s">
        <v>3827</v>
      </c>
      <c r="B508" s="3" t="s">
        <v>3788</v>
      </c>
      <c r="C508" s="3" t="s">
        <v>1074</v>
      </c>
      <c r="D508" s="150" t="s">
        <v>4722</v>
      </c>
      <c r="E508" s="150" t="s">
        <v>4701</v>
      </c>
    </row>
    <row r="509" spans="1:5">
      <c r="A509" s="3" t="s">
        <v>4651</v>
      </c>
      <c r="B509" s="3" t="s">
        <v>4695</v>
      </c>
      <c r="C509" s="3"/>
      <c r="D509" s="150"/>
      <c r="E509" s="150" t="s">
        <v>4738</v>
      </c>
    </row>
    <row r="510" spans="1:5">
      <c r="A510" s="3" t="s">
        <v>2780</v>
      </c>
      <c r="B510" s="3" t="s">
        <v>3858</v>
      </c>
      <c r="C510" s="3" t="s">
        <v>1345</v>
      </c>
      <c r="D510" s="150"/>
      <c r="E510" s="150" t="s">
        <v>4738</v>
      </c>
    </row>
    <row r="511" spans="1:5">
      <c r="A511" s="3" t="s">
        <v>3480</v>
      </c>
      <c r="B511" s="3" t="s">
        <v>3481</v>
      </c>
      <c r="C511" s="3" t="s">
        <v>3134</v>
      </c>
      <c r="D511" s="150"/>
      <c r="E511" s="150" t="s">
        <v>4738</v>
      </c>
    </row>
    <row r="512" spans="1:5">
      <c r="A512" s="3" t="s">
        <v>3503</v>
      </c>
      <c r="B512" s="3" t="s">
        <v>3504</v>
      </c>
      <c r="C512" s="3" t="s">
        <v>1345</v>
      </c>
      <c r="D512" s="150"/>
      <c r="E512" s="150" t="s">
        <v>4738</v>
      </c>
    </row>
    <row r="513" spans="1:5">
      <c r="A513" s="3" t="s">
        <v>4365</v>
      </c>
      <c r="B513" s="3" t="s">
        <v>4381</v>
      </c>
      <c r="C513" s="3"/>
      <c r="D513" s="150"/>
      <c r="E513" s="150" t="s">
        <v>4738</v>
      </c>
    </row>
    <row r="514" spans="1:5">
      <c r="A514" s="3" t="s">
        <v>4437</v>
      </c>
      <c r="B514" s="3" t="s">
        <v>3846</v>
      </c>
      <c r="C514" s="3" t="s">
        <v>3130</v>
      </c>
      <c r="D514" s="150"/>
      <c r="E514" s="150" t="s">
        <v>4738</v>
      </c>
    </row>
    <row r="515" spans="1:5">
      <c r="A515" s="3" t="s">
        <v>2150</v>
      </c>
      <c r="B515" s="3" t="s">
        <v>3846</v>
      </c>
      <c r="C515" s="3" t="s">
        <v>3130</v>
      </c>
      <c r="D515" s="150"/>
      <c r="E515" s="150" t="s">
        <v>4738</v>
      </c>
    </row>
    <row r="516" spans="1:5">
      <c r="A516" s="3" t="s">
        <v>3540</v>
      </c>
      <c r="B516" s="3" t="s">
        <v>3541</v>
      </c>
      <c r="C516" s="3" t="s">
        <v>1345</v>
      </c>
      <c r="D516" s="150"/>
      <c r="E516" s="150" t="s">
        <v>4738</v>
      </c>
    </row>
    <row r="517" spans="1:5">
      <c r="A517" s="3" t="s">
        <v>3560</v>
      </c>
      <c r="B517" s="3" t="s">
        <v>3561</v>
      </c>
      <c r="C517" s="3" t="s">
        <v>3131</v>
      </c>
      <c r="D517" s="150"/>
      <c r="E517" s="150" t="s">
        <v>4738</v>
      </c>
    </row>
    <row r="518" spans="1:5">
      <c r="A518" s="3" t="s">
        <v>3778</v>
      </c>
      <c r="B518" s="3" t="s">
        <v>3859</v>
      </c>
      <c r="C518" s="3" t="s">
        <v>3131</v>
      </c>
      <c r="D518" s="150"/>
      <c r="E518" s="150" t="s">
        <v>4738</v>
      </c>
    </row>
    <row r="519" spans="1:5">
      <c r="A519" s="3" t="s">
        <v>3858</v>
      </c>
      <c r="B519" s="3" t="s">
        <v>3530</v>
      </c>
      <c r="C519" s="150" t="s">
        <v>1345</v>
      </c>
      <c r="D519" s="150"/>
      <c r="E519" s="150" t="s">
        <v>4738</v>
      </c>
    </row>
    <row r="520" spans="1:5">
      <c r="A520" s="3" t="s">
        <v>3481</v>
      </c>
      <c r="B520" s="3" t="s">
        <v>3482</v>
      </c>
      <c r="C520" s="150" t="s">
        <v>3134</v>
      </c>
      <c r="D520" s="150"/>
      <c r="E520" s="150" t="s">
        <v>4738</v>
      </c>
    </row>
    <row r="521" spans="1:5">
      <c r="A521" s="3" t="s">
        <v>3504</v>
      </c>
      <c r="B521" s="3" t="s">
        <v>3505</v>
      </c>
      <c r="C521" s="66" t="s">
        <v>1345</v>
      </c>
      <c r="E521" s="150" t="s">
        <v>4738</v>
      </c>
    </row>
    <row r="522" spans="1:5">
      <c r="A522" s="3" t="s">
        <v>3846</v>
      </c>
      <c r="B522" s="3" t="s">
        <v>3809</v>
      </c>
      <c r="C522" s="66" t="s">
        <v>3130</v>
      </c>
      <c r="E522" s="150" t="s">
        <v>4738</v>
      </c>
    </row>
    <row r="523" spans="1:5">
      <c r="A523" s="3" t="s">
        <v>3541</v>
      </c>
      <c r="B523" s="3" t="s">
        <v>3542</v>
      </c>
      <c r="C523" s="66" t="s">
        <v>1345</v>
      </c>
      <c r="E523" s="66" t="s">
        <v>4739</v>
      </c>
    </row>
    <row r="524" spans="1:5">
      <c r="A524" s="3" t="s">
        <v>3859</v>
      </c>
      <c r="B524" s="3" t="s">
        <v>3821</v>
      </c>
      <c r="C524" s="66" t="s">
        <v>3131</v>
      </c>
      <c r="E524" s="66" t="s">
        <v>4738</v>
      </c>
    </row>
  </sheetData>
  <sortState ref="A2:E508">
    <sortCondition ref="B2:B508"/>
  </sortState>
  <customSheetViews>
    <customSheetView guid="{DA4B9373-C53A-4E6A-AFD9-F55AE6D87B9D}" scale="180" topLeftCell="A508">
      <selection activeCell="A525" sqref="A525"/>
      <pageMargins left="0.7" right="0.7" top="0.75" bottom="0.75" header="0.3" footer="0.3"/>
      <pageSetup orientation="portrait" r:id="rId1"/>
    </customSheetView>
    <customSheetView guid="{5E41707D-1324-4DFD-A7E3-8A944A0FFD58}" showAutoFilter="1" topLeftCell="A121">
      <selection activeCell="E138" sqref="E138"/>
      <pageMargins left="0.7" right="0.7" top="0.75" bottom="0.75" header="0.3" footer="0.3"/>
      <pageSetup orientation="portrait" r:id="rId2"/>
      <autoFilter ref="A1:E487"/>
    </customSheetView>
    <customSheetView guid="{A8396CFC-947A-4E60-B808-C92CF51A0069}" scale="180" topLeftCell="A478">
      <selection activeCell="C488" sqref="C488"/>
      <pageMargins left="0.7" right="0.7" top="0.75" bottom="0.75" header="0.3" footer="0.3"/>
      <pageSetup orientation="portrait" r:id="rId3"/>
    </customSheetView>
    <customSheetView guid="{AFD23C3A-65F7-4550-8E3E-057AD0ED6F97}" showAutoFilter="1" topLeftCell="A121">
      <selection activeCell="E138" sqref="E138"/>
      <pageMargins left="0.7" right="0.7" top="0.75" bottom="0.75" header="0.3" footer="0.3"/>
      <pageSetup orientation="portrait" r:id="rId4"/>
      <autoFilter ref="A1:E417">
        <sortState ref="A3:E362">
          <sortCondition ref="A1:A360"/>
        </sortState>
      </autoFilter>
    </customSheetView>
    <customSheetView guid="{0DA26C4B-E4B0-4BFA-8D29-6A2E2A4FE796}" showAutoFilter="1" topLeftCell="A259">
      <selection activeCell="E5" sqref="E5"/>
      <pageMargins left="0.7" right="0.7" top="0.75" bottom="0.75" header="0.3" footer="0.3"/>
      <pageSetup orientation="portrait" r:id="rId5"/>
      <autoFilter ref="A1:E312"/>
    </customSheetView>
    <customSheetView guid="{AAAE2CC1-CDEC-4E3B-A69E-A79DBBFACEF6}">
      <selection activeCell="C295" sqref="C295"/>
      <pageMargins left="0.7" right="0.7" top="0.75" bottom="0.75" header="0.3" footer="0.3"/>
    </customSheetView>
    <customSheetView guid="{4072D443-DA78-45B7-8B3B-9393A9E3C5D3}" showPageBreaks="1" showAutoFilter="1" topLeftCell="A121">
      <selection activeCell="E138" sqref="E138"/>
      <pageMargins left="0.7" right="0.7" top="0.75" bottom="0.75" header="0.3" footer="0.3"/>
      <pageSetup orientation="portrait" r:id="rId6"/>
      <autoFilter ref="A1:E362">
        <sortState ref="A3:E362">
          <sortCondition ref="A1:A360"/>
        </sortState>
      </autoFilter>
    </customSheetView>
    <customSheetView guid="{DFF639DC-5976-4622-982A-9A0FD8BAC565}" showAutoFilter="1" topLeftCell="A389">
      <selection activeCell="E418" sqref="E418"/>
      <pageMargins left="0.7" right="0.7" top="0.75" bottom="0.75" header="0.3" footer="0.3"/>
      <pageSetup orientation="portrait" r:id="rId7"/>
      <autoFilter ref="A1:E451">
        <sortState ref="A3:E362">
          <sortCondition ref="A1:A360"/>
        </sortState>
      </autoFilter>
    </customSheetView>
    <customSheetView guid="{CDF4B3DB-E7E7-4353-8CD1-DABB628774D4}" filter="1" showAutoFilter="1">
      <selection activeCell="C454" sqref="C454"/>
      <pageMargins left="0.7" right="0.7" top="0.75" bottom="0.75" header="0.3" footer="0.3"/>
      <pageSetup orientation="portrait" r:id="rId8"/>
      <autoFilter ref="A1:E453">
        <filterColumn colId="0">
          <filters>
            <filter val="erika.enriquezv"/>
            <filter val="francisco.ku"/>
          </filters>
        </filterColumn>
      </autoFilter>
    </customSheetView>
    <customSheetView guid="{E07D5291-BA7F-40C0-8F6E-05FA23EAD578}" showAutoFilter="1" topLeftCell="A121">
      <selection activeCell="A121" sqref="A121"/>
      <pageMargins left="0.7" right="0.7" top="0.75" bottom="0.75" header="0.3" footer="0.3"/>
      <pageSetup orientation="portrait" r:id="rId9"/>
      <autoFilter ref="A1:E487"/>
    </customSheetView>
    <customSheetView guid="{E4E5AA6A-EA3A-4B02-A660-77A2A67A8C99}" showAutoFilter="1" topLeftCell="A52">
      <selection activeCell="A2" sqref="A2"/>
      <pageMargins left="0.7" right="0.7" top="0.75" bottom="0.75" header="0.3" footer="0.3"/>
      <pageSetup orientation="portrait" r:id="rId10"/>
      <autoFilter ref="A1:E487"/>
    </customSheetView>
    <customSheetView guid="{66C36FAE-558E-4293-9FD1-070AC777038A}" filter="1" showAutoFilter="1">
      <selection activeCell="C454" sqref="C454"/>
      <pageMargins left="0.7" right="0.7" top="0.75" bottom="0.75" header="0.3" footer="0.3"/>
      <pageSetup orientation="portrait" r:id="rId11"/>
      <autoFilter ref="A1:E518">
        <filterColumn colId="0">
          <filters>
            <filter val="erika.enriquezv"/>
            <filter val="francisco.ku"/>
          </filters>
        </filterColumn>
      </autoFilter>
    </customSheetView>
    <customSheetView guid="{8C333EEA-4158-42AF-820E-E692F00562E9}" showAutoFilter="1" topLeftCell="A121">
      <selection activeCell="E138" sqref="E138"/>
      <pageMargins left="0.7" right="0.7" top="0.75" bottom="0.75" header="0.3" footer="0.3"/>
      <pageSetup orientation="portrait" r:id="rId12"/>
      <autoFilter ref="A1:E518"/>
    </customSheetView>
    <customSheetView guid="{F3030511-2F30-AC45-BDE4-7BDBB7E47546}" scale="180" topLeftCell="A508">
      <selection activeCell="A525" sqref="A525"/>
      <pageMargins left="0.7" right="0.7" top="0.75" bottom="0.75" header="0.3" footer="0.3"/>
      <pageSetup orientation="portrait" r:id="rId13"/>
    </customSheetView>
  </customSheetViews>
  <dataValidations count="1">
    <dataValidation type="list" allowBlank="1" showInputMessage="1" showErrorMessage="1" sqref="C2:C645">
      <formula1>$H$1:$H$67</formula1>
    </dataValidation>
  </dataValidations>
  <pageMargins left="0.7" right="0.7" top="0.75" bottom="0.75" header="0.3" footer="0.3"/>
  <pageSetup orientation="portrait" r:id="rId1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40"/>
  <sheetViews>
    <sheetView workbookViewId="0">
      <selection activeCell="Q40" sqref="Q40"/>
    </sheetView>
  </sheetViews>
  <sheetFormatPr baseColWidth="10" defaultRowHeight="15"/>
  <sheetData>
    <row r="1" spans="1:1">
      <c r="A1" s="150" t="s">
        <v>1658</v>
      </c>
    </row>
    <row r="2" spans="1:1">
      <c r="A2" s="150" t="s">
        <v>1658</v>
      </c>
    </row>
    <row r="3" spans="1:1">
      <c r="A3" s="150" t="s">
        <v>1658</v>
      </c>
    </row>
    <row r="4" spans="1:1">
      <c r="A4" s="150" t="s">
        <v>1658</v>
      </c>
    </row>
    <row r="5" spans="1:1">
      <c r="A5" s="150" t="s">
        <v>1658</v>
      </c>
    </row>
    <row r="6" spans="1:1">
      <c r="A6" s="150" t="s">
        <v>1658</v>
      </c>
    </row>
    <row r="7" spans="1:1">
      <c r="A7" s="150" t="s">
        <v>1658</v>
      </c>
    </row>
    <row r="8" spans="1:1">
      <c r="A8" s="150" t="s">
        <v>1658</v>
      </c>
    </row>
    <row r="9" spans="1:1">
      <c r="A9" s="150" t="s">
        <v>1658</v>
      </c>
    </row>
    <row r="10" spans="1:1">
      <c r="A10" s="150" t="s">
        <v>1658</v>
      </c>
    </row>
    <row r="11" spans="1:1">
      <c r="A11" s="150" t="s">
        <v>1658</v>
      </c>
    </row>
    <row r="12" spans="1:1">
      <c r="A12" s="150" t="s">
        <v>1658</v>
      </c>
    </row>
    <row r="13" spans="1:1">
      <c r="A13" s="150" t="s">
        <v>1658</v>
      </c>
    </row>
    <row r="14" spans="1:1">
      <c r="A14" s="150" t="s">
        <v>1658</v>
      </c>
    </row>
    <row r="15" spans="1:1">
      <c r="A15" s="150" t="s">
        <v>1658</v>
      </c>
    </row>
    <row r="16" spans="1:1">
      <c r="A16" s="150" t="s">
        <v>1658</v>
      </c>
    </row>
    <row r="17" spans="1:1">
      <c r="A17" s="150" t="s">
        <v>1658</v>
      </c>
    </row>
    <row r="18" spans="1:1">
      <c r="A18" s="150" t="s">
        <v>2532</v>
      </c>
    </row>
    <row r="19" spans="1:1">
      <c r="A19" s="150" t="s">
        <v>2532</v>
      </c>
    </row>
    <row r="20" spans="1:1">
      <c r="A20" s="150" t="s">
        <v>2532</v>
      </c>
    </row>
    <row r="21" spans="1:1">
      <c r="A21" s="150" t="s">
        <v>2532</v>
      </c>
    </row>
    <row r="22" spans="1:1">
      <c r="A22" s="150" t="s">
        <v>2532</v>
      </c>
    </row>
    <row r="23" spans="1:1">
      <c r="A23" s="150" t="s">
        <v>2532</v>
      </c>
    </row>
    <row r="24" spans="1:1">
      <c r="A24" s="150" t="s">
        <v>2532</v>
      </c>
    </row>
    <row r="25" spans="1:1">
      <c r="A25" s="150" t="s">
        <v>2532</v>
      </c>
    </row>
    <row r="26" spans="1:1">
      <c r="A26" s="150" t="s">
        <v>99</v>
      </c>
    </row>
    <row r="27" spans="1:1">
      <c r="A27" s="150" t="s">
        <v>99</v>
      </c>
    </row>
    <row r="28" spans="1:1">
      <c r="A28" s="150" t="s">
        <v>99</v>
      </c>
    </row>
    <row r="29" spans="1:1">
      <c r="A29" s="150" t="s">
        <v>99</v>
      </c>
    </row>
    <row r="30" spans="1:1">
      <c r="A30" s="150" t="s">
        <v>99</v>
      </c>
    </row>
    <row r="31" spans="1:1">
      <c r="A31" s="150" t="s">
        <v>99</v>
      </c>
    </row>
    <row r="32" spans="1:1">
      <c r="A32" s="150" t="s">
        <v>99</v>
      </c>
    </row>
    <row r="33" spans="1:1">
      <c r="A33" s="150" t="s">
        <v>99</v>
      </c>
    </row>
    <row r="34" spans="1:1">
      <c r="A34" s="150" t="s">
        <v>99</v>
      </c>
    </row>
    <row r="35" spans="1:1">
      <c r="A35" s="150" t="s">
        <v>1153</v>
      </c>
    </row>
    <row r="36" spans="1:1">
      <c r="A36" s="150" t="s">
        <v>1153</v>
      </c>
    </row>
    <row r="37" spans="1:1">
      <c r="A37" s="150" t="s">
        <v>1153</v>
      </c>
    </row>
    <row r="38" spans="1:1">
      <c r="A38" s="150" t="s">
        <v>1153</v>
      </c>
    </row>
    <row r="39" spans="1:1">
      <c r="A39" s="150" t="s">
        <v>706</v>
      </c>
    </row>
    <row r="40" spans="1:1">
      <c r="A40" s="150" t="s">
        <v>706</v>
      </c>
    </row>
    <row r="41" spans="1:1">
      <c r="A41" s="150" t="s">
        <v>706</v>
      </c>
    </row>
    <row r="42" spans="1:1">
      <c r="A42" s="150" t="s">
        <v>706</v>
      </c>
    </row>
    <row r="43" spans="1:1">
      <c r="A43" s="150" t="s">
        <v>706</v>
      </c>
    </row>
    <row r="44" spans="1:1">
      <c r="A44" s="150" t="s">
        <v>706</v>
      </c>
    </row>
    <row r="45" spans="1:1">
      <c r="A45" s="150" t="s">
        <v>706</v>
      </c>
    </row>
    <row r="46" spans="1:1">
      <c r="A46" s="150" t="s">
        <v>706</v>
      </c>
    </row>
    <row r="47" spans="1:1">
      <c r="A47" s="150" t="s">
        <v>706</v>
      </c>
    </row>
    <row r="48" spans="1:1">
      <c r="A48" s="150" t="s">
        <v>706</v>
      </c>
    </row>
    <row r="49" spans="1:1">
      <c r="A49" s="150" t="s">
        <v>706</v>
      </c>
    </row>
    <row r="50" spans="1:1">
      <c r="A50" s="150" t="s">
        <v>706</v>
      </c>
    </row>
    <row r="51" spans="1:1">
      <c r="A51" s="150" t="s">
        <v>3140</v>
      </c>
    </row>
    <row r="52" spans="1:1">
      <c r="A52" s="150" t="s">
        <v>1155</v>
      </c>
    </row>
    <row r="53" spans="1:1">
      <c r="A53" s="150" t="s">
        <v>1155</v>
      </c>
    </row>
    <row r="54" spans="1:1">
      <c r="A54" s="150" t="s">
        <v>1155</v>
      </c>
    </row>
    <row r="55" spans="1:1">
      <c r="A55" s="150" t="s">
        <v>1155</v>
      </c>
    </row>
    <row r="56" spans="1:1">
      <c r="A56" s="150" t="s">
        <v>1155</v>
      </c>
    </row>
    <row r="57" spans="1:1">
      <c r="A57" s="150" t="s">
        <v>3137</v>
      </c>
    </row>
    <row r="58" spans="1:1">
      <c r="A58" s="150" t="s">
        <v>3137</v>
      </c>
    </row>
    <row r="59" spans="1:1">
      <c r="A59" s="150" t="s">
        <v>3147</v>
      </c>
    </row>
    <row r="60" spans="1:1">
      <c r="A60" s="150" t="s">
        <v>0</v>
      </c>
    </row>
    <row r="61" spans="1:1">
      <c r="A61" s="150" t="s">
        <v>0</v>
      </c>
    </row>
    <row r="62" spans="1:1">
      <c r="A62" s="150" t="s">
        <v>0</v>
      </c>
    </row>
    <row r="63" spans="1:1">
      <c r="A63" s="150" t="s">
        <v>0</v>
      </c>
    </row>
    <row r="64" spans="1:1">
      <c r="A64" s="150" t="s">
        <v>3136</v>
      </c>
    </row>
    <row r="65" spans="1:1">
      <c r="A65" s="150" t="s">
        <v>3136</v>
      </c>
    </row>
    <row r="66" spans="1:1">
      <c r="A66" s="150" t="s">
        <v>3136</v>
      </c>
    </row>
    <row r="67" spans="1:1">
      <c r="A67" s="150" t="s">
        <v>3136</v>
      </c>
    </row>
    <row r="68" spans="1:1">
      <c r="A68" s="150" t="s">
        <v>3136</v>
      </c>
    </row>
    <row r="69" spans="1:1">
      <c r="A69" s="150" t="s">
        <v>3136</v>
      </c>
    </row>
    <row r="70" spans="1:1">
      <c r="A70" s="150" t="s">
        <v>3136</v>
      </c>
    </row>
    <row r="71" spans="1:1">
      <c r="A71" s="150" t="s">
        <v>3136</v>
      </c>
    </row>
    <row r="72" spans="1:1">
      <c r="A72" s="150" t="s">
        <v>3136</v>
      </c>
    </row>
    <row r="73" spans="1:1">
      <c r="A73" s="150" t="s">
        <v>3136</v>
      </c>
    </row>
    <row r="74" spans="1:1">
      <c r="A74" s="150" t="s">
        <v>3136</v>
      </c>
    </row>
    <row r="75" spans="1:1">
      <c r="A75" s="150" t="s">
        <v>3136</v>
      </c>
    </row>
    <row r="76" spans="1:1">
      <c r="A76" s="150" t="s">
        <v>3136</v>
      </c>
    </row>
    <row r="77" spans="1:1">
      <c r="A77" s="150" t="s">
        <v>3136</v>
      </c>
    </row>
    <row r="78" spans="1:1">
      <c r="A78" s="150" t="s">
        <v>3136</v>
      </c>
    </row>
    <row r="79" spans="1:1">
      <c r="A79" s="150" t="s">
        <v>3136</v>
      </c>
    </row>
    <row r="80" spans="1:1">
      <c r="A80" s="150" t="s">
        <v>3136</v>
      </c>
    </row>
    <row r="81" spans="1:1">
      <c r="A81" s="150" t="s">
        <v>709</v>
      </c>
    </row>
    <row r="82" spans="1:1">
      <c r="A82" s="150" t="s">
        <v>709</v>
      </c>
    </row>
    <row r="83" spans="1:1">
      <c r="A83" s="150" t="s">
        <v>709</v>
      </c>
    </row>
    <row r="84" spans="1:1">
      <c r="A84" s="150" t="s">
        <v>709</v>
      </c>
    </row>
    <row r="85" spans="1:1">
      <c r="A85" s="150" t="s">
        <v>709</v>
      </c>
    </row>
    <row r="86" spans="1:1">
      <c r="A86" s="150" t="s">
        <v>709</v>
      </c>
    </row>
    <row r="87" spans="1:1">
      <c r="A87" s="150" t="s">
        <v>709</v>
      </c>
    </row>
    <row r="88" spans="1:1">
      <c r="A88" s="150" t="s">
        <v>709</v>
      </c>
    </row>
    <row r="89" spans="1:1">
      <c r="A89" s="3" t="s">
        <v>709</v>
      </c>
    </row>
    <row r="90" spans="1:1">
      <c r="A90" s="150" t="s">
        <v>709</v>
      </c>
    </row>
    <row r="91" spans="1:1">
      <c r="A91" s="150" t="s">
        <v>709</v>
      </c>
    </row>
    <row r="92" spans="1:1">
      <c r="A92" s="150" t="s">
        <v>1147</v>
      </c>
    </row>
    <row r="93" spans="1:1">
      <c r="A93" s="150" t="s">
        <v>1147</v>
      </c>
    </row>
    <row r="94" spans="1:1">
      <c r="A94" s="150" t="s">
        <v>1147</v>
      </c>
    </row>
    <row r="95" spans="1:1">
      <c r="A95" s="150" t="s">
        <v>1147</v>
      </c>
    </row>
    <row r="96" spans="1:1">
      <c r="A96" s="150" t="s">
        <v>1147</v>
      </c>
    </row>
    <row r="97" spans="1:1">
      <c r="A97" s="150" t="s">
        <v>1147</v>
      </c>
    </row>
    <row r="98" spans="1:1">
      <c r="A98" s="150" t="s">
        <v>1147</v>
      </c>
    </row>
    <row r="99" spans="1:1">
      <c r="A99" s="150" t="s">
        <v>3138</v>
      </c>
    </row>
    <row r="100" spans="1:1">
      <c r="A100" s="150" t="s">
        <v>2203</v>
      </c>
    </row>
    <row r="101" spans="1:1">
      <c r="A101" s="150" t="s">
        <v>2203</v>
      </c>
    </row>
    <row r="102" spans="1:1">
      <c r="A102" s="150" t="s">
        <v>2333</v>
      </c>
    </row>
    <row r="103" spans="1:1">
      <c r="A103" s="150" t="s">
        <v>2333</v>
      </c>
    </row>
    <row r="104" spans="1:1">
      <c r="A104" s="150" t="s">
        <v>2333</v>
      </c>
    </row>
    <row r="105" spans="1:1">
      <c r="A105" s="150" t="s">
        <v>1212</v>
      </c>
    </row>
    <row r="106" spans="1:1">
      <c r="A106" s="150" t="s">
        <v>1212</v>
      </c>
    </row>
    <row r="107" spans="1:1">
      <c r="A107" s="150" t="s">
        <v>3144</v>
      </c>
    </row>
    <row r="108" spans="1:1">
      <c r="A108" s="150" t="s">
        <v>2205</v>
      </c>
    </row>
    <row r="109" spans="1:1">
      <c r="A109" s="150" t="s">
        <v>2205</v>
      </c>
    </row>
    <row r="110" spans="1:1">
      <c r="A110" s="150" t="s">
        <v>2205</v>
      </c>
    </row>
    <row r="111" spans="1:1">
      <c r="A111" s="150" t="s">
        <v>2205</v>
      </c>
    </row>
    <row r="112" spans="1:1">
      <c r="A112" s="150" t="s">
        <v>2205</v>
      </c>
    </row>
    <row r="113" spans="1:1">
      <c r="A113" s="150" t="s">
        <v>2205</v>
      </c>
    </row>
    <row r="114" spans="1:1">
      <c r="A114" s="150" t="s">
        <v>3135</v>
      </c>
    </row>
    <row r="115" spans="1:1">
      <c r="A115" s="150" t="s">
        <v>3142</v>
      </c>
    </row>
    <row r="116" spans="1:1">
      <c r="A116" s="150" t="s">
        <v>3148</v>
      </c>
    </row>
    <row r="117" spans="1:1">
      <c r="A117" s="150" t="s">
        <v>3148</v>
      </c>
    </row>
    <row r="118" spans="1:1">
      <c r="A118" s="150" t="s">
        <v>3148</v>
      </c>
    </row>
    <row r="119" spans="1:1">
      <c r="A119" s="150" t="s">
        <v>3148</v>
      </c>
    </row>
    <row r="120" spans="1:1">
      <c r="A120" s="150" t="s">
        <v>3148</v>
      </c>
    </row>
    <row r="121" spans="1:1">
      <c r="A121" s="150" t="s">
        <v>3148</v>
      </c>
    </row>
    <row r="122" spans="1:1">
      <c r="A122" s="150" t="s">
        <v>3148</v>
      </c>
    </row>
    <row r="123" spans="1:1">
      <c r="A123" s="150" t="s">
        <v>3148</v>
      </c>
    </row>
    <row r="124" spans="1:1">
      <c r="A124" s="150" t="s">
        <v>3148</v>
      </c>
    </row>
    <row r="125" spans="1:1">
      <c r="A125" s="150" t="s">
        <v>3148</v>
      </c>
    </row>
    <row r="126" spans="1:1">
      <c r="A126" s="150" t="s">
        <v>3148</v>
      </c>
    </row>
    <row r="127" spans="1:1">
      <c r="A127" s="150" t="s">
        <v>3148</v>
      </c>
    </row>
    <row r="128" spans="1:1">
      <c r="A128" s="150" t="s">
        <v>3143</v>
      </c>
    </row>
    <row r="129" spans="1:1">
      <c r="A129" s="150" t="s">
        <v>3139</v>
      </c>
    </row>
    <row r="130" spans="1:1">
      <c r="A130" s="150" t="s">
        <v>3139</v>
      </c>
    </row>
    <row r="131" spans="1:1">
      <c r="A131" s="150" t="s">
        <v>3139</v>
      </c>
    </row>
    <row r="132" spans="1:1">
      <c r="A132" s="150" t="s">
        <v>3139</v>
      </c>
    </row>
    <row r="133" spans="1:1">
      <c r="A133" s="150" t="s">
        <v>3139</v>
      </c>
    </row>
    <row r="134" spans="1:1">
      <c r="A134" s="3" t="s">
        <v>3139</v>
      </c>
    </row>
    <row r="135" spans="1:1">
      <c r="A135" s="150" t="s">
        <v>3139</v>
      </c>
    </row>
    <row r="136" spans="1:1">
      <c r="A136" s="150" t="s">
        <v>3139</v>
      </c>
    </row>
    <row r="137" spans="1:1">
      <c r="A137" s="150" t="s">
        <v>2336</v>
      </c>
    </row>
    <row r="138" spans="1:1">
      <c r="A138" s="150" t="s">
        <v>2336</v>
      </c>
    </row>
    <row r="139" spans="1:1">
      <c r="A139" s="150" t="s">
        <v>2336</v>
      </c>
    </row>
    <row r="140" spans="1:1">
      <c r="A140" s="150" t="s">
        <v>2336</v>
      </c>
    </row>
    <row r="141" spans="1:1">
      <c r="A141" s="150" t="s">
        <v>2336</v>
      </c>
    </row>
    <row r="142" spans="1:1">
      <c r="A142" s="150" t="s">
        <v>2336</v>
      </c>
    </row>
    <row r="143" spans="1:1">
      <c r="A143" s="150" t="s">
        <v>2336</v>
      </c>
    </row>
    <row r="144" spans="1:1">
      <c r="A144" s="150" t="s">
        <v>2336</v>
      </c>
    </row>
    <row r="145" spans="1:1">
      <c r="A145" s="150" t="s">
        <v>2336</v>
      </c>
    </row>
    <row r="146" spans="1:1">
      <c r="A146" s="150" t="s">
        <v>2336</v>
      </c>
    </row>
    <row r="147" spans="1:1">
      <c r="A147" s="150" t="s">
        <v>2336</v>
      </c>
    </row>
    <row r="148" spans="1:1">
      <c r="A148" s="150" t="s">
        <v>2336</v>
      </c>
    </row>
    <row r="149" spans="1:1">
      <c r="A149" s="150" t="s">
        <v>2336</v>
      </c>
    </row>
    <row r="150" spans="1:1">
      <c r="A150" s="150" t="s">
        <v>3409</v>
      </c>
    </row>
    <row r="151" spans="1:1">
      <c r="A151" s="150" t="s">
        <v>3409</v>
      </c>
    </row>
    <row r="152" spans="1:1">
      <c r="A152" s="150" t="s">
        <v>3409</v>
      </c>
    </row>
    <row r="153" spans="1:1">
      <c r="A153" s="150" t="s">
        <v>3409</v>
      </c>
    </row>
    <row r="154" spans="1:1">
      <c r="A154" s="150" t="s">
        <v>3409</v>
      </c>
    </row>
    <row r="155" spans="1:1">
      <c r="A155" s="150" t="s">
        <v>3409</v>
      </c>
    </row>
    <row r="156" spans="1:1">
      <c r="A156" s="150" t="s">
        <v>3409</v>
      </c>
    </row>
    <row r="157" spans="1:1">
      <c r="A157" s="150" t="s">
        <v>3133</v>
      </c>
    </row>
    <row r="158" spans="1:1">
      <c r="A158" s="150" t="s">
        <v>2335</v>
      </c>
    </row>
    <row r="159" spans="1:1">
      <c r="A159" s="150" t="s">
        <v>2335</v>
      </c>
    </row>
    <row r="160" spans="1:1">
      <c r="A160" s="150" t="s">
        <v>2335</v>
      </c>
    </row>
    <row r="161" spans="1:1">
      <c r="A161" s="150" t="s">
        <v>2335</v>
      </c>
    </row>
    <row r="162" spans="1:1">
      <c r="A162" s="150" t="s">
        <v>2335</v>
      </c>
    </row>
    <row r="163" spans="1:1">
      <c r="A163" s="150" t="s">
        <v>2335</v>
      </c>
    </row>
    <row r="164" spans="1:1">
      <c r="A164" s="150" t="s">
        <v>2335</v>
      </c>
    </row>
    <row r="165" spans="1:1">
      <c r="A165" s="150" t="s">
        <v>3133</v>
      </c>
    </row>
    <row r="166" spans="1:1">
      <c r="A166" s="150" t="s">
        <v>3133</v>
      </c>
    </row>
    <row r="167" spans="1:1">
      <c r="A167" s="150" t="s">
        <v>2335</v>
      </c>
    </row>
    <row r="168" spans="1:1">
      <c r="A168" s="150" t="s">
        <v>2335</v>
      </c>
    </row>
    <row r="169" spans="1:1">
      <c r="A169" s="150" t="s">
        <v>2335</v>
      </c>
    </row>
    <row r="170" spans="1:1">
      <c r="A170" s="150" t="s">
        <v>2335</v>
      </c>
    </row>
    <row r="171" spans="1:1">
      <c r="A171" s="150" t="s">
        <v>2335</v>
      </c>
    </row>
    <row r="172" spans="1:1">
      <c r="A172" s="150" t="s">
        <v>3408</v>
      </c>
    </row>
    <row r="173" spans="1:1">
      <c r="A173" s="150" t="s">
        <v>3408</v>
      </c>
    </row>
    <row r="174" spans="1:1">
      <c r="A174" s="150" t="s">
        <v>3132</v>
      </c>
    </row>
    <row r="175" spans="1:1">
      <c r="A175" s="150" t="s">
        <v>3132</v>
      </c>
    </row>
    <row r="176" spans="1:1">
      <c r="A176" s="150" t="s">
        <v>3132</v>
      </c>
    </row>
    <row r="177" spans="1:1">
      <c r="A177" s="150" t="s">
        <v>3132</v>
      </c>
    </row>
    <row r="178" spans="1:1">
      <c r="A178" s="150" t="s">
        <v>3132</v>
      </c>
    </row>
    <row r="179" spans="1:1">
      <c r="A179" s="150" t="s">
        <v>3132</v>
      </c>
    </row>
    <row r="180" spans="1:1">
      <c r="A180" s="150" t="s">
        <v>3132</v>
      </c>
    </row>
    <row r="181" spans="1:1">
      <c r="A181" s="150" t="s">
        <v>3132</v>
      </c>
    </row>
    <row r="182" spans="1:1">
      <c r="A182" s="150" t="s">
        <v>3132</v>
      </c>
    </row>
    <row r="183" spans="1:1">
      <c r="A183" s="150" t="s">
        <v>3132</v>
      </c>
    </row>
    <row r="184" spans="1:1">
      <c r="A184" s="150" t="s">
        <v>3132</v>
      </c>
    </row>
    <row r="185" spans="1:1">
      <c r="A185" s="150" t="s">
        <v>3132</v>
      </c>
    </row>
    <row r="186" spans="1:1">
      <c r="A186" s="150" t="s">
        <v>3132</v>
      </c>
    </row>
    <row r="187" spans="1:1">
      <c r="A187" s="150" t="s">
        <v>3132</v>
      </c>
    </row>
    <row r="188" spans="1:1">
      <c r="A188" s="150" t="s">
        <v>3132</v>
      </c>
    </row>
    <row r="189" spans="1:1">
      <c r="A189" s="150" t="s">
        <v>3132</v>
      </c>
    </row>
    <row r="190" spans="1:1">
      <c r="A190" s="150" t="s">
        <v>3132</v>
      </c>
    </row>
    <row r="191" spans="1:1">
      <c r="A191" s="150" t="s">
        <v>3132</v>
      </c>
    </row>
    <row r="192" spans="1:1">
      <c r="A192" s="150" t="s">
        <v>3132</v>
      </c>
    </row>
    <row r="193" spans="1:1">
      <c r="A193" s="150" t="s">
        <v>3132</v>
      </c>
    </row>
    <row r="194" spans="1:1">
      <c r="A194" s="150" t="s">
        <v>3132</v>
      </c>
    </row>
    <row r="195" spans="1:1">
      <c r="A195" s="150" t="s">
        <v>3132</v>
      </c>
    </row>
    <row r="196" spans="1:1">
      <c r="A196" s="150" t="s">
        <v>3132</v>
      </c>
    </row>
    <row r="197" spans="1:1">
      <c r="A197" s="150" t="s">
        <v>3132</v>
      </c>
    </row>
    <row r="198" spans="1:1">
      <c r="A198" s="150" t="s">
        <v>3132</v>
      </c>
    </row>
    <row r="199" spans="1:1">
      <c r="A199" s="150" t="s">
        <v>3132</v>
      </c>
    </row>
    <row r="200" spans="1:1">
      <c r="A200" s="150" t="s">
        <v>3132</v>
      </c>
    </row>
    <row r="201" spans="1:1">
      <c r="A201" s="150" t="s">
        <v>3130</v>
      </c>
    </row>
    <row r="202" spans="1:1">
      <c r="A202" s="150" t="s">
        <v>3130</v>
      </c>
    </row>
    <row r="203" spans="1:1">
      <c r="A203" s="150" t="s">
        <v>3130</v>
      </c>
    </row>
    <row r="204" spans="1:1">
      <c r="A204" s="150" t="s">
        <v>3130</v>
      </c>
    </row>
    <row r="205" spans="1:1">
      <c r="A205" s="150" t="s">
        <v>3130</v>
      </c>
    </row>
    <row r="206" spans="1:1">
      <c r="A206" s="150" t="s">
        <v>3130</v>
      </c>
    </row>
    <row r="207" spans="1:1">
      <c r="A207" s="150" t="s">
        <v>1345</v>
      </c>
    </row>
    <row r="208" spans="1:1">
      <c r="A208" s="150" t="s">
        <v>3130</v>
      </c>
    </row>
    <row r="209" spans="1:1">
      <c r="A209" s="150" t="s">
        <v>3130</v>
      </c>
    </row>
    <row r="210" spans="1:1">
      <c r="A210" s="150" t="s">
        <v>3130</v>
      </c>
    </row>
    <row r="211" spans="1:1">
      <c r="A211" s="150" t="s">
        <v>3130</v>
      </c>
    </row>
    <row r="212" spans="1:1">
      <c r="A212" s="150" t="s">
        <v>3130</v>
      </c>
    </row>
    <row r="213" spans="1:1">
      <c r="A213" s="150" t="s">
        <v>1345</v>
      </c>
    </row>
    <row r="214" spans="1:1">
      <c r="A214" s="150" t="s">
        <v>1345</v>
      </c>
    </row>
    <row r="215" spans="1:1">
      <c r="A215" s="150" t="s">
        <v>1345</v>
      </c>
    </row>
    <row r="216" spans="1:1">
      <c r="A216" s="150" t="s">
        <v>1345</v>
      </c>
    </row>
    <row r="217" spans="1:1">
      <c r="A217" s="150" t="s">
        <v>1345</v>
      </c>
    </row>
    <row r="218" spans="1:1">
      <c r="A218" s="150" t="s">
        <v>1345</v>
      </c>
    </row>
    <row r="219" spans="1:1">
      <c r="A219" s="150" t="s">
        <v>1345</v>
      </c>
    </row>
    <row r="220" spans="1:1">
      <c r="A220" s="150" t="s">
        <v>1345</v>
      </c>
    </row>
    <row r="221" spans="1:1">
      <c r="A221" s="150" t="s">
        <v>1345</v>
      </c>
    </row>
    <row r="222" spans="1:1">
      <c r="A222" s="150" t="s">
        <v>1345</v>
      </c>
    </row>
    <row r="223" spans="1:1">
      <c r="A223" s="150" t="s">
        <v>1345</v>
      </c>
    </row>
    <row r="224" spans="1:1">
      <c r="A224" s="150" t="s">
        <v>1345</v>
      </c>
    </row>
    <row r="225" spans="1:1">
      <c r="A225" s="150" t="s">
        <v>1345</v>
      </c>
    </row>
    <row r="226" spans="1:1">
      <c r="A226" s="150" t="s">
        <v>1345</v>
      </c>
    </row>
    <row r="227" spans="1:1">
      <c r="A227" s="150" t="s">
        <v>2337</v>
      </c>
    </row>
    <row r="228" spans="1:1">
      <c r="A228" s="150" t="s">
        <v>2337</v>
      </c>
    </row>
    <row r="229" spans="1:1">
      <c r="A229" s="150" t="s">
        <v>2337</v>
      </c>
    </row>
    <row r="230" spans="1:1">
      <c r="A230" s="150" t="s">
        <v>2337</v>
      </c>
    </row>
    <row r="231" spans="1:1">
      <c r="A231" s="150" t="s">
        <v>2337</v>
      </c>
    </row>
    <row r="232" spans="1:1">
      <c r="A232" s="150" t="s">
        <v>2337</v>
      </c>
    </row>
    <row r="233" spans="1:1">
      <c r="A233" s="150" t="s">
        <v>2337</v>
      </c>
    </row>
    <row r="234" spans="1:1">
      <c r="A234" s="150" t="s">
        <v>2337</v>
      </c>
    </row>
    <row r="235" spans="1:1">
      <c r="A235" s="150" t="s">
        <v>2337</v>
      </c>
    </row>
    <row r="236" spans="1:1">
      <c r="A236" s="150" t="s">
        <v>3141</v>
      </c>
    </row>
    <row r="237" spans="1:1">
      <c r="A237" s="150" t="s">
        <v>3141</v>
      </c>
    </row>
    <row r="238" spans="1:1">
      <c r="A238" s="150" t="s">
        <v>3141</v>
      </c>
    </row>
    <row r="239" spans="1:1">
      <c r="A239" s="150" t="s">
        <v>3141</v>
      </c>
    </row>
    <row r="240" spans="1:1">
      <c r="A240" s="150" t="s">
        <v>3141</v>
      </c>
    </row>
    <row r="241" spans="1:1">
      <c r="A241" s="150" t="s">
        <v>3141</v>
      </c>
    </row>
    <row r="242" spans="1:1">
      <c r="A242" s="150" t="s">
        <v>3141</v>
      </c>
    </row>
    <row r="243" spans="1:1">
      <c r="A243" s="150" t="s">
        <v>3141</v>
      </c>
    </row>
    <row r="244" spans="1:1">
      <c r="A244" s="150" t="s">
        <v>3141</v>
      </c>
    </row>
    <row r="245" spans="1:1">
      <c r="A245" s="150" t="s">
        <v>3141</v>
      </c>
    </row>
    <row r="246" spans="1:1">
      <c r="A246" s="150" t="s">
        <v>3141</v>
      </c>
    </row>
    <row r="247" spans="1:1">
      <c r="A247" s="150" t="s">
        <v>3141</v>
      </c>
    </row>
    <row r="248" spans="1:1">
      <c r="A248" s="150" t="s">
        <v>3141</v>
      </c>
    </row>
    <row r="249" spans="1:1">
      <c r="A249" s="150" t="s">
        <v>3141</v>
      </c>
    </row>
    <row r="250" spans="1:1">
      <c r="A250" s="150" t="s">
        <v>3141</v>
      </c>
    </row>
    <row r="251" spans="1:1">
      <c r="A251" s="150" t="s">
        <v>3141</v>
      </c>
    </row>
    <row r="252" spans="1:1">
      <c r="A252" s="150" t="s">
        <v>3141</v>
      </c>
    </row>
    <row r="253" spans="1:1">
      <c r="A253" s="150" t="s">
        <v>3141</v>
      </c>
    </row>
    <row r="254" spans="1:1">
      <c r="A254" s="150" t="s">
        <v>3141</v>
      </c>
    </row>
    <row r="255" spans="1:1">
      <c r="A255" s="150" t="s">
        <v>3141</v>
      </c>
    </row>
    <row r="256" spans="1:1">
      <c r="A256" s="150" t="s">
        <v>3141</v>
      </c>
    </row>
    <row r="257" spans="1:1">
      <c r="A257" s="150" t="s">
        <v>3141</v>
      </c>
    </row>
    <row r="258" spans="1:1">
      <c r="A258" s="150" t="s">
        <v>3141</v>
      </c>
    </row>
    <row r="259" spans="1:1">
      <c r="A259" s="150" t="s">
        <v>3141</v>
      </c>
    </row>
    <row r="260" spans="1:1">
      <c r="A260" s="150" t="s">
        <v>3141</v>
      </c>
    </row>
    <row r="261" spans="1:1">
      <c r="A261" s="150" t="s">
        <v>3141</v>
      </c>
    </row>
    <row r="262" spans="1:1">
      <c r="A262" s="150" t="s">
        <v>3141</v>
      </c>
    </row>
    <row r="263" spans="1:1">
      <c r="A263" s="150" t="s">
        <v>3141</v>
      </c>
    </row>
    <row r="264" spans="1:1">
      <c r="A264" s="150" t="s">
        <v>3145</v>
      </c>
    </row>
    <row r="265" spans="1:1">
      <c r="A265" s="150" t="s">
        <v>3145</v>
      </c>
    </row>
    <row r="266" spans="1:1">
      <c r="A266" s="150" t="s">
        <v>3145</v>
      </c>
    </row>
    <row r="267" spans="1:1">
      <c r="A267" s="150" t="s">
        <v>3145</v>
      </c>
    </row>
    <row r="268" spans="1:1">
      <c r="A268" s="150" t="s">
        <v>3145</v>
      </c>
    </row>
    <row r="269" spans="1:1">
      <c r="A269" s="150" t="s">
        <v>3145</v>
      </c>
    </row>
    <row r="270" spans="1:1">
      <c r="A270" s="150" t="s">
        <v>3145</v>
      </c>
    </row>
    <row r="271" spans="1:1">
      <c r="A271" s="150" t="s">
        <v>3145</v>
      </c>
    </row>
    <row r="272" spans="1:1">
      <c r="A272" s="150" t="s">
        <v>3145</v>
      </c>
    </row>
    <row r="273" spans="1:1">
      <c r="A273" s="150" t="s">
        <v>3145</v>
      </c>
    </row>
    <row r="274" spans="1:1">
      <c r="A274" s="150" t="s">
        <v>3145</v>
      </c>
    </row>
    <row r="275" spans="1:1">
      <c r="A275" s="150" t="s">
        <v>3145</v>
      </c>
    </row>
    <row r="276" spans="1:1">
      <c r="A276" s="150" t="s">
        <v>3145</v>
      </c>
    </row>
    <row r="277" spans="1:1">
      <c r="A277" s="150" t="s">
        <v>3145</v>
      </c>
    </row>
    <row r="278" spans="1:1">
      <c r="A278" s="150" t="s">
        <v>3145</v>
      </c>
    </row>
    <row r="279" spans="1:1">
      <c r="A279" s="150" t="s">
        <v>3145</v>
      </c>
    </row>
    <row r="280" spans="1:1">
      <c r="A280" s="150" t="s">
        <v>3145</v>
      </c>
    </row>
    <row r="281" spans="1:1">
      <c r="A281" s="150" t="s">
        <v>3145</v>
      </c>
    </row>
    <row r="282" spans="1:1">
      <c r="A282" s="150" t="s">
        <v>3145</v>
      </c>
    </row>
    <row r="283" spans="1:1">
      <c r="A283" s="150" t="s">
        <v>3145</v>
      </c>
    </row>
    <row r="284" spans="1:1">
      <c r="A284" s="150" t="s">
        <v>705</v>
      </c>
    </row>
    <row r="285" spans="1:1">
      <c r="A285" s="150" t="s">
        <v>705</v>
      </c>
    </row>
    <row r="286" spans="1:1">
      <c r="A286" s="150" t="s">
        <v>705</v>
      </c>
    </row>
    <row r="287" spans="1:1">
      <c r="A287" s="150" t="s">
        <v>705</v>
      </c>
    </row>
    <row r="288" spans="1:1">
      <c r="A288" s="150" t="s">
        <v>705</v>
      </c>
    </row>
    <row r="289" spans="1:1">
      <c r="A289" s="150" t="s">
        <v>3213</v>
      </c>
    </row>
    <row r="290" spans="1:1">
      <c r="A290" s="150" t="s">
        <v>1116</v>
      </c>
    </row>
    <row r="291" spans="1:1">
      <c r="A291" s="150" t="s">
        <v>708</v>
      </c>
    </row>
    <row r="292" spans="1:1">
      <c r="A292" s="150" t="s">
        <v>708</v>
      </c>
    </row>
    <row r="293" spans="1:1">
      <c r="A293" s="150" t="s">
        <v>708</v>
      </c>
    </row>
    <row r="294" spans="1:1">
      <c r="A294" s="150" t="s">
        <v>3146</v>
      </c>
    </row>
    <row r="295" spans="1:1">
      <c r="A295" s="150" t="s">
        <v>1127</v>
      </c>
    </row>
    <row r="296" spans="1:1">
      <c r="A296" s="150" t="s">
        <v>1127</v>
      </c>
    </row>
    <row r="297" spans="1:1">
      <c r="A297" s="150" t="s">
        <v>3134</v>
      </c>
    </row>
    <row r="298" spans="1:1">
      <c r="A298" s="150" t="s">
        <v>3134</v>
      </c>
    </row>
    <row r="299" spans="1:1">
      <c r="A299" s="150" t="s">
        <v>3134</v>
      </c>
    </row>
    <row r="300" spans="1:1">
      <c r="A300" s="150" t="s">
        <v>3134</v>
      </c>
    </row>
    <row r="301" spans="1:1">
      <c r="A301" s="150" t="s">
        <v>3134</v>
      </c>
    </row>
    <row r="302" spans="1:1">
      <c r="A302" s="150" t="s">
        <v>3134</v>
      </c>
    </row>
    <row r="303" spans="1:1">
      <c r="A303" s="150" t="s">
        <v>1071</v>
      </c>
    </row>
    <row r="304" spans="1:1">
      <c r="A304" s="150" t="s">
        <v>1071</v>
      </c>
    </row>
    <row r="305" spans="1:1">
      <c r="A305" s="150" t="s">
        <v>1071</v>
      </c>
    </row>
    <row r="306" spans="1:1">
      <c r="A306" s="150" t="s">
        <v>1099</v>
      </c>
    </row>
    <row r="307" spans="1:1">
      <c r="A307" s="150" t="s">
        <v>1140</v>
      </c>
    </row>
    <row r="308" spans="1:1">
      <c r="A308" s="3" t="s">
        <v>1140</v>
      </c>
    </row>
    <row r="309" spans="1:1">
      <c r="A309" s="150" t="s">
        <v>1099</v>
      </c>
    </row>
    <row r="310" spans="1:1">
      <c r="A310" s="150" t="s">
        <v>1140</v>
      </c>
    </row>
    <row r="311" spans="1:1">
      <c r="A311" s="150" t="s">
        <v>1099</v>
      </c>
    </row>
    <row r="312" spans="1:1">
      <c r="A312" s="150" t="s">
        <v>1140</v>
      </c>
    </row>
    <row r="313" spans="1:1">
      <c r="A313" s="150" t="s">
        <v>1099</v>
      </c>
    </row>
    <row r="314" spans="1:1">
      <c r="A314" s="150" t="s">
        <v>1099</v>
      </c>
    </row>
    <row r="315" spans="1:1">
      <c r="A315" s="150" t="s">
        <v>1140</v>
      </c>
    </row>
    <row r="316" spans="1:1">
      <c r="A316" s="150" t="s">
        <v>1140</v>
      </c>
    </row>
    <row r="317" spans="1:1">
      <c r="A317" s="150" t="s">
        <v>1099</v>
      </c>
    </row>
    <row r="318" spans="1:1">
      <c r="A318" s="150" t="s">
        <v>1140</v>
      </c>
    </row>
    <row r="319" spans="1:1">
      <c r="A319" s="150" t="s">
        <v>1099</v>
      </c>
    </row>
    <row r="320" spans="1:1">
      <c r="A320" s="150" t="s">
        <v>1099</v>
      </c>
    </row>
    <row r="321" spans="1:1">
      <c r="A321" s="150" t="s">
        <v>1140</v>
      </c>
    </row>
    <row r="322" spans="1:1">
      <c r="A322" s="150" t="s">
        <v>1099</v>
      </c>
    </row>
    <row r="323" spans="1:1">
      <c r="A323" s="150" t="s">
        <v>1168</v>
      </c>
    </row>
    <row r="324" spans="1:1">
      <c r="A324" s="150" t="s">
        <v>1168</v>
      </c>
    </row>
    <row r="325" spans="1:1">
      <c r="A325" s="150" t="s">
        <v>1168</v>
      </c>
    </row>
    <row r="326" spans="1:1">
      <c r="A326" s="150" t="s">
        <v>1168</v>
      </c>
    </row>
    <row r="327" spans="1:1">
      <c r="A327" s="150" t="s">
        <v>1168</v>
      </c>
    </row>
    <row r="328" spans="1:1">
      <c r="A328" s="150" t="s">
        <v>3407</v>
      </c>
    </row>
    <row r="329" spans="1:1">
      <c r="A329" s="150" t="s">
        <v>1168</v>
      </c>
    </row>
    <row r="330" spans="1:1">
      <c r="A330" s="150" t="s">
        <v>1168</v>
      </c>
    </row>
    <row r="331" spans="1:1">
      <c r="A331" s="150" t="s">
        <v>1168</v>
      </c>
    </row>
    <row r="332" spans="1:1">
      <c r="A332" s="150" t="s">
        <v>1168</v>
      </c>
    </row>
    <row r="333" spans="1:1">
      <c r="A333" s="150" t="s">
        <v>1168</v>
      </c>
    </row>
    <row r="334" spans="1:1">
      <c r="A334" s="150" t="s">
        <v>1168</v>
      </c>
    </row>
    <row r="335" spans="1:1">
      <c r="A335" s="150" t="s">
        <v>1168</v>
      </c>
    </row>
    <row r="336" spans="1:1">
      <c r="A336" s="150" t="s">
        <v>3131</v>
      </c>
    </row>
    <row r="337" spans="1:1">
      <c r="A337" s="150" t="s">
        <v>3131</v>
      </c>
    </row>
    <row r="338" spans="1:1">
      <c r="A338" s="150" t="s">
        <v>3131</v>
      </c>
    </row>
    <row r="339" spans="1:1">
      <c r="A339" s="150" t="s">
        <v>3131</v>
      </c>
    </row>
    <row r="340" spans="1:1">
      <c r="A340" s="150" t="s">
        <v>3131</v>
      </c>
    </row>
    <row r="341" spans="1:1">
      <c r="A341" s="150" t="s">
        <v>3131</v>
      </c>
    </row>
    <row r="342" spans="1:1">
      <c r="A342" s="150" t="s">
        <v>3131</v>
      </c>
    </row>
    <row r="343" spans="1:1">
      <c r="A343" s="150" t="s">
        <v>3131</v>
      </c>
    </row>
    <row r="344" spans="1:1">
      <c r="A344" s="150" t="s">
        <v>3131</v>
      </c>
    </row>
    <row r="345" spans="1:1">
      <c r="A345" s="150" t="s">
        <v>3131</v>
      </c>
    </row>
    <row r="346" spans="1:1">
      <c r="A346" s="150" t="s">
        <v>1197</v>
      </c>
    </row>
    <row r="347" spans="1:1">
      <c r="A347" s="3" t="s">
        <v>1197</v>
      </c>
    </row>
    <row r="348" spans="1:1">
      <c r="A348" s="150" t="s">
        <v>1197</v>
      </c>
    </row>
    <row r="349" spans="1:1">
      <c r="A349" s="150" t="s">
        <v>1197</v>
      </c>
    </row>
    <row r="350" spans="1:1">
      <c r="A350" s="150" t="s">
        <v>1197</v>
      </c>
    </row>
    <row r="351" spans="1:1">
      <c r="A351" s="150" t="s">
        <v>1197</v>
      </c>
    </row>
    <row r="352" spans="1:1">
      <c r="A352" s="150" t="s">
        <v>1197</v>
      </c>
    </row>
    <row r="353" spans="1:1">
      <c r="A353" s="150" t="s">
        <v>1197</v>
      </c>
    </row>
    <row r="354" spans="1:1">
      <c r="A354" s="150" t="s">
        <v>1197</v>
      </c>
    </row>
    <row r="355" spans="1:1">
      <c r="A355" s="150" t="s">
        <v>1197</v>
      </c>
    </row>
    <row r="356" spans="1:1">
      <c r="A356" s="150" t="s">
        <v>1197</v>
      </c>
    </row>
    <row r="357" spans="1:1">
      <c r="A357" s="150" t="s">
        <v>1197</v>
      </c>
    </row>
    <row r="358" spans="1:1">
      <c r="A358" s="150" t="s">
        <v>1197</v>
      </c>
    </row>
    <row r="359" spans="1:1">
      <c r="A359" s="150" t="s">
        <v>1197</v>
      </c>
    </row>
    <row r="360" spans="1:1">
      <c r="A360" s="150" t="s">
        <v>1197</v>
      </c>
    </row>
    <row r="361" spans="1:1">
      <c r="A361" s="150" t="s">
        <v>1197</v>
      </c>
    </row>
    <row r="362" spans="1:1">
      <c r="A362" s="150" t="s">
        <v>1197</v>
      </c>
    </row>
    <row r="363" spans="1:1">
      <c r="A363" s="150" t="s">
        <v>1197</v>
      </c>
    </row>
    <row r="364" spans="1:1">
      <c r="A364" s="150" t="s">
        <v>1197</v>
      </c>
    </row>
    <row r="365" spans="1:1">
      <c r="A365" s="150" t="s">
        <v>1135</v>
      </c>
    </row>
    <row r="366" spans="1:1">
      <c r="A366" s="150" t="s">
        <v>1135</v>
      </c>
    </row>
    <row r="367" spans="1:1">
      <c r="A367" s="150" t="s">
        <v>1135</v>
      </c>
    </row>
    <row r="368" spans="1:1">
      <c r="A368" s="150" t="s">
        <v>669</v>
      </c>
    </row>
    <row r="369" spans="1:1">
      <c r="A369" s="150" t="s">
        <v>669</v>
      </c>
    </row>
    <row r="370" spans="1:1">
      <c r="A370" s="150" t="s">
        <v>669</v>
      </c>
    </row>
    <row r="371" spans="1:1">
      <c r="A371" s="150" t="s">
        <v>669</v>
      </c>
    </row>
    <row r="372" spans="1:1">
      <c r="A372" s="150" t="s">
        <v>669</v>
      </c>
    </row>
    <row r="373" spans="1:1">
      <c r="A373" s="150" t="s">
        <v>669</v>
      </c>
    </row>
    <row r="374" spans="1:1">
      <c r="A374" s="150" t="s">
        <v>669</v>
      </c>
    </row>
    <row r="375" spans="1:1">
      <c r="A375" s="150" t="s">
        <v>669</v>
      </c>
    </row>
    <row r="376" spans="1:1">
      <c r="A376" s="150" t="s">
        <v>669</v>
      </c>
    </row>
    <row r="377" spans="1:1">
      <c r="A377" s="150" t="s">
        <v>669</v>
      </c>
    </row>
    <row r="378" spans="1:1">
      <c r="A378" s="150" t="s">
        <v>669</v>
      </c>
    </row>
    <row r="379" spans="1:1">
      <c r="A379" s="150" t="s">
        <v>669</v>
      </c>
    </row>
    <row r="380" spans="1:1">
      <c r="A380" s="150" t="s">
        <v>669</v>
      </c>
    </row>
    <row r="381" spans="1:1">
      <c r="A381" s="150" t="s">
        <v>669</v>
      </c>
    </row>
    <row r="382" spans="1:1">
      <c r="A382" s="150" t="s">
        <v>3618</v>
      </c>
    </row>
    <row r="383" spans="1:1">
      <c r="A383" s="150" t="s">
        <v>3618</v>
      </c>
    </row>
    <row r="384" spans="1:1">
      <c r="A384" s="150" t="s">
        <v>3618</v>
      </c>
    </row>
    <row r="385" spans="1:1">
      <c r="A385" s="150" t="s">
        <v>1074</v>
      </c>
    </row>
    <row r="386" spans="1:1">
      <c r="A386" s="150" t="s">
        <v>1074</v>
      </c>
    </row>
    <row r="387" spans="1:1">
      <c r="A387" s="150" t="s">
        <v>1074</v>
      </c>
    </row>
    <row r="388" spans="1:1">
      <c r="A388" s="150" t="s">
        <v>1074</v>
      </c>
    </row>
    <row r="389" spans="1:1">
      <c r="A389" s="150" t="s">
        <v>1074</v>
      </c>
    </row>
    <row r="390" spans="1:1">
      <c r="A390" s="150" t="s">
        <v>1074</v>
      </c>
    </row>
    <row r="391" spans="1:1">
      <c r="A391" s="150" t="s">
        <v>1074</v>
      </c>
    </row>
    <row r="392" spans="1:1">
      <c r="A392" s="150" t="s">
        <v>1074</v>
      </c>
    </row>
    <row r="393" spans="1:1">
      <c r="A393" s="150" t="s">
        <v>1074</v>
      </c>
    </row>
    <row r="394" spans="1:1">
      <c r="A394" s="150" t="s">
        <v>1074</v>
      </c>
    </row>
    <row r="395" spans="1:1">
      <c r="A395" s="150" t="s">
        <v>1074</v>
      </c>
    </row>
    <row r="396" spans="1:1">
      <c r="A396" s="150" t="s">
        <v>1074</v>
      </c>
    </row>
    <row r="397" spans="1:1">
      <c r="A397" s="150" t="s">
        <v>1074</v>
      </c>
    </row>
    <row r="398" spans="1:1">
      <c r="A398" s="150" t="s">
        <v>1074</v>
      </c>
    </row>
    <row r="399" spans="1:1">
      <c r="A399" s="150" t="s">
        <v>1091</v>
      </c>
    </row>
    <row r="400" spans="1:1">
      <c r="A400" s="150" t="s">
        <v>1091</v>
      </c>
    </row>
    <row r="401" spans="1:1">
      <c r="A401" s="150" t="s">
        <v>1091</v>
      </c>
    </row>
    <row r="402" spans="1:1">
      <c r="A402" s="150" t="s">
        <v>1091</v>
      </c>
    </row>
    <row r="403" spans="1:1">
      <c r="A403" s="150" t="s">
        <v>1091</v>
      </c>
    </row>
    <row r="404" spans="1:1">
      <c r="A404" s="150" t="s">
        <v>1153</v>
      </c>
    </row>
    <row r="405" spans="1:1">
      <c r="A405" s="150" t="s">
        <v>1091</v>
      </c>
    </row>
    <row r="406" spans="1:1">
      <c r="A406" s="150" t="s">
        <v>1091</v>
      </c>
    </row>
    <row r="407" spans="1:1">
      <c r="A407" s="150" t="s">
        <v>1153</v>
      </c>
    </row>
    <row r="408" spans="1:1">
      <c r="A408" s="150" t="s">
        <v>1091</v>
      </c>
    </row>
    <row r="409" spans="1:1">
      <c r="A409" s="150" t="s">
        <v>1091</v>
      </c>
    </row>
    <row r="410" spans="1:1">
      <c r="A410" s="150" t="s">
        <v>1091</v>
      </c>
    </row>
    <row r="411" spans="1:1">
      <c r="A411" s="150" t="s">
        <v>3129</v>
      </c>
    </row>
    <row r="412" spans="1:1">
      <c r="A412" s="150" t="s">
        <v>3129</v>
      </c>
    </row>
    <row r="413" spans="1:1">
      <c r="A413" s="150" t="s">
        <v>3129</v>
      </c>
    </row>
    <row r="414" spans="1:1">
      <c r="A414" s="150" t="s">
        <v>3129</v>
      </c>
    </row>
    <row r="415" spans="1:1">
      <c r="A415" s="150" t="s">
        <v>3129</v>
      </c>
    </row>
    <row r="416" spans="1:1">
      <c r="A416" s="150" t="s">
        <v>3129</v>
      </c>
    </row>
    <row r="417" spans="1:1">
      <c r="A417" s="150" t="s">
        <v>3129</v>
      </c>
    </row>
    <row r="418" spans="1:1">
      <c r="A418" s="150" t="s">
        <v>3129</v>
      </c>
    </row>
    <row r="419" spans="1:1">
      <c r="A419" s="150" t="s">
        <v>3129</v>
      </c>
    </row>
    <row r="420" spans="1:1">
      <c r="A420" s="150" t="s">
        <v>3129</v>
      </c>
    </row>
    <row r="421" spans="1:1">
      <c r="A421" s="150" t="s">
        <v>3129</v>
      </c>
    </row>
    <row r="422" spans="1:1">
      <c r="A422" s="150" t="s">
        <v>3129</v>
      </c>
    </row>
    <row r="423" spans="1:1">
      <c r="A423" s="150" t="s">
        <v>3129</v>
      </c>
    </row>
    <row r="424" spans="1:1">
      <c r="A424" s="150" t="s">
        <v>3129</v>
      </c>
    </row>
    <row r="425" spans="1:1">
      <c r="A425" s="150" t="s">
        <v>3129</v>
      </c>
    </row>
    <row r="426" spans="1:1">
      <c r="A426" s="150" t="s">
        <v>3129</v>
      </c>
    </row>
    <row r="427" spans="1:1">
      <c r="A427" s="150" t="s">
        <v>3129</v>
      </c>
    </row>
    <row r="428" spans="1:1">
      <c r="A428" s="150" t="s">
        <v>3129</v>
      </c>
    </row>
    <row r="429" spans="1:1">
      <c r="A429" s="150" t="s">
        <v>3129</v>
      </c>
    </row>
    <row r="430" spans="1:1">
      <c r="A430" s="150" t="s">
        <v>3129</v>
      </c>
    </row>
    <row r="431" spans="1:1">
      <c r="A431" s="150" t="s">
        <v>3129</v>
      </c>
    </row>
    <row r="432" spans="1:1">
      <c r="A432" s="150" t="s">
        <v>3129</v>
      </c>
    </row>
    <row r="433" spans="1:1">
      <c r="A433" s="150" t="s">
        <v>3129</v>
      </c>
    </row>
    <row r="434" spans="1:1">
      <c r="A434" s="150" t="s">
        <v>3129</v>
      </c>
    </row>
    <row r="435" spans="1:1">
      <c r="A435" s="150" t="s">
        <v>3129</v>
      </c>
    </row>
    <row r="436" spans="1:1">
      <c r="A436" s="150" t="s">
        <v>3129</v>
      </c>
    </row>
    <row r="437" spans="1:1">
      <c r="A437" s="150" t="s">
        <v>3129</v>
      </c>
    </row>
    <row r="438" spans="1:1">
      <c r="A438" s="150" t="s">
        <v>3129</v>
      </c>
    </row>
    <row r="439" spans="1:1">
      <c r="A439" s="150" t="s">
        <v>3129</v>
      </c>
    </row>
    <row r="440" spans="1:1">
      <c r="A440" s="150" t="s">
        <v>3129</v>
      </c>
    </row>
  </sheetData>
  <customSheetViews>
    <customSheetView guid="{DA4B9373-C53A-4E6A-AFD9-F55AE6D87B9D}" state="hidden">
      <selection activeCell="Q40" sqref="Q40"/>
      <pageMargins left="0.7" right="0.7" top="0.75" bottom="0.75" header="0.3" footer="0.3"/>
    </customSheetView>
    <customSheetView guid="{5E41707D-1324-4DFD-A7E3-8A944A0FFD58}" state="hidden">
      <selection activeCell="Q40" sqref="Q40"/>
      <pageMargins left="0.7" right="0.7" top="0.75" bottom="0.75" header="0.3" footer="0.3"/>
    </customSheetView>
    <customSheetView guid="{A8396CFC-947A-4E60-B808-C92CF51A0069}" state="hidden">
      <selection activeCell="Q40" sqref="Q40"/>
      <pageMargins left="0.7" right="0.7" top="0.75" bottom="0.75" header="0.3" footer="0.3"/>
    </customSheetView>
    <customSheetView guid="{E07D5291-BA7F-40C0-8F6E-05FA23EAD578}" state="hidden">
      <selection activeCell="Q40" sqref="Q40"/>
      <pageMargins left="0.7" right="0.7" top="0.75" bottom="0.75" header="0.3" footer="0.3"/>
    </customSheetView>
    <customSheetView guid="{E4E5AA6A-EA3A-4B02-A660-77A2A67A8C99}" state="hidden">
      <selection activeCell="Q40" sqref="Q40"/>
      <pageMargins left="0.7" right="0.7" top="0.75" bottom="0.75" header="0.3" footer="0.3"/>
    </customSheetView>
    <customSheetView guid="{66C36FAE-558E-4293-9FD1-070AC777038A}" state="hidden">
      <selection activeCell="Q40" sqref="Q40"/>
      <pageMargins left="0.7" right="0.7" top="0.75" bottom="0.75" header="0.3" footer="0.3"/>
    </customSheetView>
    <customSheetView guid="{8C333EEA-4158-42AF-820E-E692F00562E9}" state="hidden">
      <selection activeCell="Q40" sqref="Q40"/>
      <pageMargins left="0.7" right="0.7" top="0.75" bottom="0.75" header="0.3" footer="0.3"/>
    </customSheetView>
    <customSheetView guid="{F3030511-2F30-AC45-BDE4-7BDBB7E47546}" state="hidden">
      <selection activeCell="Q40" sqref="Q40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01"/>
  <sheetViews>
    <sheetView workbookViewId="0">
      <pane ySplit="1" topLeftCell="A14" activePane="bottomLeft" state="frozenSplit"/>
      <selection pane="bottomLeft" activeCell="C74" sqref="C74"/>
    </sheetView>
  </sheetViews>
  <sheetFormatPr baseColWidth="10" defaultColWidth="11.42578125" defaultRowHeight="15"/>
  <cols>
    <col min="2" max="2" width="16.42578125" bestFit="1" customWidth="1"/>
    <col min="3" max="3" width="32.42578125" style="2" bestFit="1" customWidth="1"/>
    <col min="5" max="5" width="17.42578125" bestFit="1" customWidth="1"/>
    <col min="6" max="7" width="17.42578125" style="68" customWidth="1"/>
    <col min="8" max="8" width="47.28515625" style="47" customWidth="1"/>
    <col min="9" max="9" width="3.7109375" customWidth="1"/>
    <col min="10" max="10" width="15.28515625" bestFit="1" customWidth="1"/>
    <col min="11" max="11" width="15.140625" bestFit="1" customWidth="1"/>
    <col min="12" max="12" width="16.42578125" bestFit="1" customWidth="1"/>
    <col min="13" max="13" width="21.42578125" bestFit="1" customWidth="1"/>
    <col min="14" max="14" width="14.28515625" bestFit="1" customWidth="1"/>
  </cols>
  <sheetData>
    <row r="1" spans="1:21" ht="30.75">
      <c r="A1" s="44" t="s">
        <v>51</v>
      </c>
      <c r="B1" s="44" t="s">
        <v>52</v>
      </c>
      <c r="C1" s="44" t="s">
        <v>806</v>
      </c>
      <c r="D1" s="44" t="s">
        <v>24</v>
      </c>
      <c r="E1" s="44" t="s">
        <v>53</v>
      </c>
      <c r="F1" s="44" t="s">
        <v>498</v>
      </c>
      <c r="G1" s="44" t="s">
        <v>488</v>
      </c>
      <c r="H1" s="44" t="s">
        <v>225</v>
      </c>
      <c r="J1" s="42" t="s">
        <v>148</v>
      </c>
      <c r="K1" s="42" t="s">
        <v>103</v>
      </c>
      <c r="L1" s="42" t="s">
        <v>8</v>
      </c>
      <c r="M1" s="42" t="s">
        <v>149</v>
      </c>
      <c r="N1" s="42" t="s">
        <v>150</v>
      </c>
    </row>
    <row r="2" spans="1:21" s="68" customFormat="1" ht="18.75">
      <c r="A2" s="38">
        <v>3</v>
      </c>
      <c r="B2" s="127">
        <v>3010</v>
      </c>
      <c r="C2" s="11" t="s">
        <v>377</v>
      </c>
      <c r="D2" s="11" t="s">
        <v>26</v>
      </c>
      <c r="E2" s="11" t="s">
        <v>1569</v>
      </c>
      <c r="F2" s="11" t="s">
        <v>1570</v>
      </c>
      <c r="G2" s="72">
        <v>41340</v>
      </c>
      <c r="H2" s="46"/>
      <c r="J2" s="42"/>
      <c r="K2" s="42"/>
      <c r="L2" s="42"/>
      <c r="M2" s="42"/>
      <c r="N2" s="42"/>
    </row>
    <row r="3" spans="1:21" ht="15.75">
      <c r="A3" s="38">
        <v>3</v>
      </c>
      <c r="B3" s="127">
        <v>3010</v>
      </c>
      <c r="C3" s="11" t="s">
        <v>377</v>
      </c>
      <c r="D3" s="11" t="s">
        <v>26</v>
      </c>
      <c r="E3" s="11" t="s">
        <v>1569</v>
      </c>
      <c r="F3" s="11" t="s">
        <v>1570</v>
      </c>
      <c r="G3" s="72">
        <v>41340</v>
      </c>
      <c r="H3" s="46"/>
      <c r="J3" s="43" t="s">
        <v>151</v>
      </c>
      <c r="K3" s="43" t="s">
        <v>152</v>
      </c>
      <c r="L3" s="11" t="s">
        <v>4</v>
      </c>
      <c r="M3" s="43" t="s">
        <v>153</v>
      </c>
      <c r="N3" s="43" t="s">
        <v>154</v>
      </c>
    </row>
    <row r="4" spans="1:21" ht="15.75">
      <c r="A4" s="38">
        <v>3</v>
      </c>
      <c r="B4" s="11">
        <v>3011</v>
      </c>
      <c r="C4" s="11" t="s">
        <v>702</v>
      </c>
      <c r="D4" s="11" t="s">
        <v>26</v>
      </c>
      <c r="E4" s="11" t="s">
        <v>703</v>
      </c>
      <c r="F4" s="11" t="s">
        <v>1408</v>
      </c>
      <c r="G4" s="72">
        <v>41283</v>
      </c>
      <c r="H4" s="46"/>
      <c r="J4" s="43" t="s">
        <v>155</v>
      </c>
      <c r="K4" s="43" t="s">
        <v>37</v>
      </c>
      <c r="L4" s="4" t="s">
        <v>3</v>
      </c>
      <c r="M4" s="43" t="s">
        <v>156</v>
      </c>
      <c r="N4" s="43" t="s">
        <v>157</v>
      </c>
    </row>
    <row r="5" spans="1:21" ht="15.75">
      <c r="A5" s="38">
        <v>3</v>
      </c>
      <c r="B5" s="11">
        <v>3012</v>
      </c>
      <c r="C5" s="110" t="s">
        <v>712</v>
      </c>
      <c r="D5" s="11" t="s">
        <v>26</v>
      </c>
      <c r="E5" s="11" t="s">
        <v>759</v>
      </c>
      <c r="F5" s="11" t="s">
        <v>1408</v>
      </c>
      <c r="G5" s="72">
        <v>41283</v>
      </c>
      <c r="H5" s="46"/>
      <c r="J5" s="43" t="s">
        <v>158</v>
      </c>
      <c r="K5" s="43" t="s">
        <v>159</v>
      </c>
      <c r="L5" s="11" t="s">
        <v>4</v>
      </c>
      <c r="M5" s="43" t="s">
        <v>160</v>
      </c>
      <c r="N5" s="43" t="s">
        <v>161</v>
      </c>
    </row>
    <row r="6" spans="1:21" ht="15.75">
      <c r="A6" s="38">
        <v>3</v>
      </c>
      <c r="B6" s="11">
        <v>3013</v>
      </c>
      <c r="C6" s="110" t="s">
        <v>712</v>
      </c>
      <c r="D6" s="11" t="s">
        <v>26</v>
      </c>
      <c r="E6" s="11" t="s">
        <v>489</v>
      </c>
      <c r="F6" s="11" t="s">
        <v>1408</v>
      </c>
      <c r="G6" s="72">
        <v>41283</v>
      </c>
      <c r="H6" s="46"/>
      <c r="J6" s="43" t="s">
        <v>162</v>
      </c>
      <c r="K6" s="43" t="s">
        <v>163</v>
      </c>
      <c r="L6" s="11" t="s">
        <v>4</v>
      </c>
      <c r="M6" s="43" t="s">
        <v>164</v>
      </c>
      <c r="N6" s="43" t="s">
        <v>165</v>
      </c>
    </row>
    <row r="7" spans="1:21" ht="15.75">
      <c r="A7" s="38">
        <v>3</v>
      </c>
      <c r="B7" s="11">
        <v>3014</v>
      </c>
      <c r="C7" s="110" t="s">
        <v>712</v>
      </c>
      <c r="D7" s="11" t="s">
        <v>26</v>
      </c>
      <c r="E7" s="11" t="s">
        <v>490</v>
      </c>
      <c r="F7" s="11" t="s">
        <v>1408</v>
      </c>
      <c r="G7" s="72">
        <v>41283</v>
      </c>
      <c r="H7" s="46"/>
      <c r="J7" s="43" t="s">
        <v>166</v>
      </c>
      <c r="K7" s="43" t="s">
        <v>167</v>
      </c>
      <c r="L7" s="11" t="s">
        <v>4</v>
      </c>
      <c r="M7" s="43" t="s">
        <v>168</v>
      </c>
      <c r="N7" s="43" t="s">
        <v>169</v>
      </c>
    </row>
    <row r="8" spans="1:21" ht="15.75">
      <c r="A8" s="38">
        <v>3</v>
      </c>
      <c r="B8" s="11" t="s">
        <v>763</v>
      </c>
      <c r="C8" s="110" t="s">
        <v>712</v>
      </c>
      <c r="D8" s="11" t="s">
        <v>26</v>
      </c>
      <c r="E8" s="105" t="s">
        <v>495</v>
      </c>
      <c r="F8" s="11" t="s">
        <v>1408</v>
      </c>
      <c r="G8" s="72">
        <v>41283</v>
      </c>
      <c r="H8" s="46"/>
      <c r="J8" s="43" t="s">
        <v>170</v>
      </c>
      <c r="K8" s="43" t="s">
        <v>171</v>
      </c>
      <c r="L8" s="11" t="s">
        <v>4</v>
      </c>
      <c r="M8" s="43" t="s">
        <v>172</v>
      </c>
      <c r="N8" s="43" t="s">
        <v>173</v>
      </c>
    </row>
    <row r="9" spans="1:21" ht="15.75">
      <c r="A9" s="38">
        <v>3</v>
      </c>
      <c r="B9" s="11">
        <v>3016</v>
      </c>
      <c r="C9" s="110" t="s">
        <v>712</v>
      </c>
      <c r="D9" s="4" t="s">
        <v>26</v>
      </c>
      <c r="E9" s="11" t="s">
        <v>491</v>
      </c>
      <c r="F9" s="11" t="s">
        <v>1408</v>
      </c>
      <c r="G9" s="72">
        <v>41283</v>
      </c>
      <c r="H9" s="46"/>
      <c r="J9" s="43" t="s">
        <v>174</v>
      </c>
      <c r="K9" s="43" t="s">
        <v>175</v>
      </c>
      <c r="L9" s="11" t="s">
        <v>4</v>
      </c>
      <c r="M9" s="43" t="s">
        <v>176</v>
      </c>
      <c r="N9" s="43" t="s">
        <v>177</v>
      </c>
    </row>
    <row r="10" spans="1:21" ht="15.75">
      <c r="A10" s="38">
        <v>3</v>
      </c>
      <c r="B10" s="11">
        <v>3017</v>
      </c>
      <c r="C10" s="110" t="s">
        <v>712</v>
      </c>
      <c r="D10" s="11" t="s">
        <v>26</v>
      </c>
      <c r="E10" s="11" t="s">
        <v>492</v>
      </c>
      <c r="F10" s="11" t="s">
        <v>1408</v>
      </c>
      <c r="G10" s="72">
        <v>41283</v>
      </c>
      <c r="H10" s="46"/>
      <c r="J10" s="13"/>
      <c r="K10" s="13"/>
    </row>
    <row r="11" spans="1:21" s="68" customFormat="1" ht="15.75">
      <c r="A11" s="38">
        <v>3</v>
      </c>
      <c r="B11" s="11">
        <v>3018</v>
      </c>
      <c r="C11" s="110" t="s">
        <v>712</v>
      </c>
      <c r="D11" s="105" t="s">
        <v>26</v>
      </c>
      <c r="E11" s="105" t="s">
        <v>493</v>
      </c>
      <c r="F11" s="11" t="s">
        <v>1408</v>
      </c>
      <c r="G11" s="72">
        <v>41283</v>
      </c>
      <c r="H11" s="46"/>
      <c r="J11" s="13"/>
      <c r="K11" s="13"/>
    </row>
    <row r="12" spans="1:21" ht="15.75">
      <c r="A12" s="38">
        <v>3</v>
      </c>
      <c r="B12" s="11">
        <v>3019</v>
      </c>
      <c r="C12" s="110" t="s">
        <v>712</v>
      </c>
      <c r="D12" s="105" t="s">
        <v>26</v>
      </c>
      <c r="E12" s="105" t="s">
        <v>494</v>
      </c>
      <c r="F12" s="11" t="s">
        <v>1408</v>
      </c>
      <c r="G12" s="72">
        <v>41283</v>
      </c>
      <c r="H12" s="46"/>
      <c r="I12" s="37"/>
      <c r="J12" s="13"/>
      <c r="K12" s="13"/>
      <c r="L12" s="37"/>
      <c r="M12" s="37"/>
      <c r="N12" s="37"/>
      <c r="O12" s="37"/>
      <c r="P12" s="37"/>
      <c r="Q12" s="37"/>
      <c r="R12" s="37"/>
      <c r="S12" s="37"/>
      <c r="T12" s="37"/>
      <c r="U12" s="37"/>
    </row>
    <row r="13" spans="1:21" ht="15.75">
      <c r="A13" s="38">
        <v>3</v>
      </c>
      <c r="B13" s="4">
        <v>3122</v>
      </c>
      <c r="C13" s="110" t="s">
        <v>712</v>
      </c>
      <c r="D13" s="4" t="s">
        <v>26</v>
      </c>
      <c r="E13" s="4" t="s">
        <v>1407</v>
      </c>
      <c r="F13" s="11" t="s">
        <v>1406</v>
      </c>
      <c r="G13" s="72">
        <v>41290</v>
      </c>
      <c r="H13" s="46" t="s">
        <v>1442</v>
      </c>
      <c r="J13" s="51"/>
      <c r="K13" s="13"/>
    </row>
    <row r="14" spans="1:21" ht="15.75">
      <c r="A14" s="38">
        <v>3</v>
      </c>
      <c r="B14" s="4">
        <v>3123</v>
      </c>
      <c r="C14" s="110" t="s">
        <v>712</v>
      </c>
      <c r="D14" s="4" t="s">
        <v>26</v>
      </c>
      <c r="E14" s="11" t="s">
        <v>496</v>
      </c>
      <c r="F14" s="11" t="s">
        <v>1408</v>
      </c>
      <c r="G14" s="72">
        <v>41465</v>
      </c>
      <c r="H14" s="46"/>
      <c r="J14" s="52" t="s">
        <v>55</v>
      </c>
    </row>
    <row r="15" spans="1:21">
      <c r="A15" s="38">
        <v>3</v>
      </c>
      <c r="B15" s="4">
        <v>3124</v>
      </c>
      <c r="C15" s="11" t="s">
        <v>702</v>
      </c>
      <c r="D15" s="4" t="s">
        <v>26</v>
      </c>
      <c r="E15" s="11" t="s">
        <v>760</v>
      </c>
      <c r="F15" s="11" t="s">
        <v>1408</v>
      </c>
      <c r="G15" s="72">
        <v>41465</v>
      </c>
      <c r="H15" s="46"/>
      <c r="J15" s="52" t="s">
        <v>56</v>
      </c>
    </row>
    <row r="16" spans="1:21">
      <c r="A16" s="38">
        <v>3</v>
      </c>
      <c r="B16" s="4">
        <v>3126</v>
      </c>
      <c r="C16" s="11" t="s">
        <v>702</v>
      </c>
      <c r="D16" s="4" t="s">
        <v>26</v>
      </c>
      <c r="E16" s="11" t="s">
        <v>761</v>
      </c>
      <c r="F16" s="11"/>
      <c r="G16" s="72">
        <v>41465</v>
      </c>
      <c r="H16" s="46"/>
    </row>
    <row r="17" spans="1:12" s="68" customFormat="1">
      <c r="A17" s="38">
        <v>3</v>
      </c>
      <c r="B17" s="4">
        <v>3127</v>
      </c>
      <c r="C17" s="11" t="s">
        <v>702</v>
      </c>
      <c r="D17" s="4" t="s">
        <v>26</v>
      </c>
      <c r="E17" s="11" t="s">
        <v>762</v>
      </c>
      <c r="F17" s="11"/>
      <c r="G17" s="72">
        <v>41465</v>
      </c>
      <c r="H17" s="46"/>
    </row>
    <row r="18" spans="1:12" s="68" customFormat="1">
      <c r="A18" s="38">
        <v>3</v>
      </c>
      <c r="B18" s="4" t="s">
        <v>758</v>
      </c>
      <c r="C18" s="131" t="s">
        <v>2236</v>
      </c>
      <c r="D18" s="4" t="s">
        <v>26</v>
      </c>
      <c r="E18" s="4" t="s">
        <v>1890</v>
      </c>
      <c r="F18" s="11" t="s">
        <v>1408</v>
      </c>
      <c r="G18" s="72">
        <v>41465</v>
      </c>
      <c r="H18" s="46"/>
    </row>
    <row r="19" spans="1:12" ht="15.75">
      <c r="A19" s="38">
        <v>3</v>
      </c>
      <c r="B19" s="4">
        <v>3129</v>
      </c>
      <c r="C19" s="110" t="s">
        <v>712</v>
      </c>
      <c r="D19" s="4" t="s">
        <v>26</v>
      </c>
      <c r="E19" s="4" t="s">
        <v>497</v>
      </c>
      <c r="F19" s="11" t="s">
        <v>1408</v>
      </c>
      <c r="G19" s="72">
        <v>41465</v>
      </c>
      <c r="H19" s="46"/>
      <c r="J19" s="53"/>
      <c r="K19" s="54"/>
      <c r="L19" t="s">
        <v>98</v>
      </c>
    </row>
    <row r="20" spans="1:12">
      <c r="A20" s="38">
        <v>3</v>
      </c>
      <c r="B20" s="4" t="s">
        <v>766</v>
      </c>
      <c r="C20" s="131" t="s">
        <v>2236</v>
      </c>
      <c r="D20" s="4" t="s">
        <v>26</v>
      </c>
      <c r="E20" s="4" t="s">
        <v>1983</v>
      </c>
      <c r="F20" s="11" t="s">
        <v>1406</v>
      </c>
      <c r="G20" s="72">
        <v>41670</v>
      </c>
      <c r="H20" s="46"/>
    </row>
    <row r="21" spans="1:12" s="68" customFormat="1">
      <c r="A21" s="38">
        <v>3</v>
      </c>
      <c r="B21" s="4" t="s">
        <v>767</v>
      </c>
      <c r="C21" s="131" t="s">
        <v>2236</v>
      </c>
      <c r="D21" s="4" t="s">
        <v>26</v>
      </c>
      <c r="E21" s="4" t="s">
        <v>1984</v>
      </c>
      <c r="F21" s="11" t="s">
        <v>1406</v>
      </c>
      <c r="G21" s="72">
        <v>41670</v>
      </c>
      <c r="H21" s="46"/>
    </row>
    <row r="22" spans="1:12">
      <c r="A22" s="38">
        <v>3</v>
      </c>
      <c r="B22" s="4">
        <v>3230</v>
      </c>
      <c r="C22" s="131" t="s">
        <v>2236</v>
      </c>
      <c r="D22" s="4" t="s">
        <v>26</v>
      </c>
      <c r="E22" s="4" t="s">
        <v>1478</v>
      </c>
      <c r="F22" s="11" t="s">
        <v>1406</v>
      </c>
      <c r="G22" s="72">
        <v>41291</v>
      </c>
      <c r="H22" s="46"/>
    </row>
    <row r="23" spans="1:12">
      <c r="A23" s="38">
        <v>3</v>
      </c>
      <c r="B23" s="11">
        <v>3231</v>
      </c>
      <c r="C23" s="111" t="s">
        <v>1409</v>
      </c>
      <c r="D23" s="11" t="s">
        <v>26</v>
      </c>
      <c r="E23" s="11" t="s">
        <v>1410</v>
      </c>
      <c r="F23" s="11" t="s">
        <v>1408</v>
      </c>
      <c r="G23" s="72">
        <v>41101</v>
      </c>
      <c r="H23" s="46"/>
    </row>
    <row r="24" spans="1:12">
      <c r="A24" s="38">
        <v>3</v>
      </c>
      <c r="B24" s="4">
        <v>3232</v>
      </c>
      <c r="C24" s="111" t="s">
        <v>702</v>
      </c>
      <c r="D24" s="4" t="s">
        <v>26</v>
      </c>
      <c r="E24" s="4" t="s">
        <v>1411</v>
      </c>
      <c r="F24" s="4" t="s">
        <v>1406</v>
      </c>
      <c r="G24" s="75">
        <v>41290</v>
      </c>
      <c r="H24" s="46"/>
    </row>
    <row r="25" spans="1:12">
      <c r="A25" s="38">
        <v>3</v>
      </c>
      <c r="B25" s="4">
        <v>3233</v>
      </c>
      <c r="C25" s="111" t="s">
        <v>702</v>
      </c>
      <c r="D25" s="11" t="s">
        <v>26</v>
      </c>
      <c r="E25" s="11" t="s">
        <v>1412</v>
      </c>
      <c r="F25" s="11" t="s">
        <v>1406</v>
      </c>
      <c r="G25" s="72">
        <v>41290</v>
      </c>
      <c r="H25" s="46"/>
    </row>
    <row r="26" spans="1:12">
      <c r="A26" s="38">
        <v>3</v>
      </c>
      <c r="B26" s="4">
        <v>3234</v>
      </c>
      <c r="C26" s="131" t="s">
        <v>2327</v>
      </c>
      <c r="D26" s="11" t="s">
        <v>25</v>
      </c>
      <c r="E26" s="11" t="s">
        <v>1413</v>
      </c>
      <c r="F26" s="11" t="s">
        <v>1406</v>
      </c>
      <c r="G26" s="72">
        <v>41290</v>
      </c>
      <c r="H26" s="46"/>
    </row>
    <row r="27" spans="1:12">
      <c r="A27" s="38">
        <v>3</v>
      </c>
      <c r="B27" s="4">
        <v>3235</v>
      </c>
      <c r="C27" s="111" t="s">
        <v>702</v>
      </c>
      <c r="D27" s="11" t="s">
        <v>26</v>
      </c>
      <c r="E27" s="11" t="s">
        <v>1414</v>
      </c>
      <c r="F27" s="11" t="s">
        <v>1406</v>
      </c>
      <c r="G27" s="72">
        <v>41290</v>
      </c>
      <c r="H27" s="46"/>
    </row>
    <row r="28" spans="1:12">
      <c r="A28" s="38">
        <v>3</v>
      </c>
      <c r="B28" s="4">
        <v>3236</v>
      </c>
      <c r="C28" s="131" t="s">
        <v>2327</v>
      </c>
      <c r="D28" s="11" t="s">
        <v>25</v>
      </c>
      <c r="E28" s="11" t="s">
        <v>1415</v>
      </c>
      <c r="F28" s="11" t="s">
        <v>1406</v>
      </c>
      <c r="G28" s="72">
        <v>41290</v>
      </c>
      <c r="H28" s="46"/>
    </row>
    <row r="29" spans="1:12" s="68" customFormat="1">
      <c r="A29" s="38">
        <v>3</v>
      </c>
      <c r="B29" s="4">
        <v>3237</v>
      </c>
      <c r="C29" s="131" t="s">
        <v>2327</v>
      </c>
      <c r="D29" s="11" t="s">
        <v>25</v>
      </c>
      <c r="E29" s="11" t="s">
        <v>1985</v>
      </c>
      <c r="F29" s="11" t="s">
        <v>1406</v>
      </c>
      <c r="G29" s="72">
        <v>41670</v>
      </c>
      <c r="H29" s="46"/>
    </row>
    <row r="30" spans="1:12">
      <c r="A30" s="38"/>
      <c r="B30" s="4">
        <v>3238</v>
      </c>
      <c r="C30" s="131" t="s">
        <v>1409</v>
      </c>
      <c r="D30" s="11" t="s">
        <v>26</v>
      </c>
      <c r="E30" s="11" t="s">
        <v>1729</v>
      </c>
      <c r="F30" s="11" t="s">
        <v>1406</v>
      </c>
      <c r="G30" s="72">
        <v>41522</v>
      </c>
      <c r="H30" s="46"/>
    </row>
    <row r="31" spans="1:12">
      <c r="A31" s="38">
        <v>3</v>
      </c>
      <c r="B31" s="4">
        <v>3239</v>
      </c>
      <c r="C31" s="131" t="s">
        <v>2327</v>
      </c>
      <c r="D31" s="11" t="s">
        <v>25</v>
      </c>
      <c r="E31" s="11" t="s">
        <v>1416</v>
      </c>
      <c r="F31" s="11" t="s">
        <v>1406</v>
      </c>
      <c r="G31" s="72">
        <v>41290</v>
      </c>
      <c r="H31" s="46"/>
    </row>
    <row r="32" spans="1:12">
      <c r="A32" s="39">
        <v>9</v>
      </c>
      <c r="B32" s="4">
        <v>9120</v>
      </c>
      <c r="C32" s="131" t="s">
        <v>2327</v>
      </c>
      <c r="D32" s="11" t="s">
        <v>25</v>
      </c>
      <c r="E32" s="11" t="s">
        <v>1417</v>
      </c>
      <c r="F32" s="11" t="s">
        <v>1570</v>
      </c>
      <c r="G32" s="72">
        <v>41858</v>
      </c>
      <c r="H32" s="46" t="s">
        <v>2217</v>
      </c>
    </row>
    <row r="33" spans="1:8">
      <c r="A33" s="39">
        <v>9</v>
      </c>
      <c r="B33" s="4">
        <v>9121</v>
      </c>
      <c r="C33" s="131" t="s">
        <v>2327</v>
      </c>
      <c r="D33" s="11" t="s">
        <v>25</v>
      </c>
      <c r="E33" s="11" t="s">
        <v>1418</v>
      </c>
      <c r="F33" s="11" t="s">
        <v>1570</v>
      </c>
      <c r="G33" s="72">
        <v>41858</v>
      </c>
      <c r="H33" s="46" t="s">
        <v>2218</v>
      </c>
    </row>
    <row r="34" spans="1:8">
      <c r="A34" s="39">
        <v>9</v>
      </c>
      <c r="B34" s="4">
        <v>9122</v>
      </c>
      <c r="C34" s="131" t="s">
        <v>2327</v>
      </c>
      <c r="D34" s="4" t="s">
        <v>25</v>
      </c>
      <c r="E34" s="4" t="s">
        <v>1419</v>
      </c>
      <c r="F34" s="4" t="s">
        <v>1570</v>
      </c>
      <c r="G34" s="75">
        <v>41858</v>
      </c>
      <c r="H34" s="46" t="s">
        <v>2219</v>
      </c>
    </row>
    <row r="35" spans="1:8">
      <c r="A35" s="39">
        <v>9</v>
      </c>
      <c r="B35" s="127">
        <v>9123</v>
      </c>
      <c r="C35" s="128" t="s">
        <v>2215</v>
      </c>
      <c r="D35" s="4" t="s">
        <v>26</v>
      </c>
      <c r="E35" s="4" t="s">
        <v>2216</v>
      </c>
      <c r="F35" s="4" t="s">
        <v>1570</v>
      </c>
      <c r="G35" s="75">
        <v>41858</v>
      </c>
      <c r="H35" s="46"/>
    </row>
    <row r="36" spans="1:8">
      <c r="A36" s="39">
        <v>9</v>
      </c>
      <c r="B36" s="4">
        <v>9125</v>
      </c>
      <c r="C36" s="131" t="s">
        <v>2327</v>
      </c>
      <c r="D36" s="11" t="s">
        <v>25</v>
      </c>
      <c r="E36" s="11" t="s">
        <v>1420</v>
      </c>
      <c r="F36" s="11" t="s">
        <v>1570</v>
      </c>
      <c r="G36" s="72">
        <v>41858</v>
      </c>
      <c r="H36" s="46" t="s">
        <v>2220</v>
      </c>
    </row>
    <row r="37" spans="1:8">
      <c r="A37" s="39">
        <v>9</v>
      </c>
      <c r="B37" s="4">
        <v>9126</v>
      </c>
      <c r="C37" s="131" t="s">
        <v>2327</v>
      </c>
      <c r="D37" s="4" t="s">
        <v>25</v>
      </c>
      <c r="E37" s="4" t="s">
        <v>1421</v>
      </c>
      <c r="F37" s="4" t="s">
        <v>1570</v>
      </c>
      <c r="G37" s="75">
        <v>41858</v>
      </c>
      <c r="H37" s="46" t="s">
        <v>2221</v>
      </c>
    </row>
    <row r="38" spans="1:8">
      <c r="A38" s="35">
        <v>6</v>
      </c>
      <c r="B38" s="4">
        <v>6010</v>
      </c>
      <c r="C38" s="131" t="s">
        <v>2327</v>
      </c>
      <c r="D38" s="4" t="s">
        <v>25</v>
      </c>
      <c r="E38" s="36" t="s">
        <v>2222</v>
      </c>
      <c r="F38" s="4" t="s">
        <v>1570</v>
      </c>
      <c r="G38" s="75">
        <v>41858</v>
      </c>
      <c r="H38" s="46" t="s">
        <v>2225</v>
      </c>
    </row>
    <row r="39" spans="1:8">
      <c r="A39" s="35">
        <v>6</v>
      </c>
      <c r="B39" s="4">
        <v>6011</v>
      </c>
      <c r="C39" s="131" t="s">
        <v>2327</v>
      </c>
      <c r="D39" s="4" t="s">
        <v>25</v>
      </c>
      <c r="E39" s="36" t="s">
        <v>2223</v>
      </c>
      <c r="F39" s="4" t="s">
        <v>1570</v>
      </c>
      <c r="G39" s="75">
        <v>41858</v>
      </c>
      <c r="H39" s="46" t="s">
        <v>2226</v>
      </c>
    </row>
    <row r="40" spans="1:8">
      <c r="A40" s="35">
        <v>6</v>
      </c>
      <c r="B40" s="4">
        <v>6012</v>
      </c>
      <c r="C40" s="131" t="s">
        <v>2327</v>
      </c>
      <c r="D40" s="4" t="s">
        <v>25</v>
      </c>
      <c r="E40" s="36" t="s">
        <v>1422</v>
      </c>
      <c r="F40" s="4" t="s">
        <v>1570</v>
      </c>
      <c r="G40" s="75" t="s">
        <v>2224</v>
      </c>
      <c r="H40" s="46" t="s">
        <v>2227</v>
      </c>
    </row>
    <row r="41" spans="1:8">
      <c r="A41" s="35">
        <v>6</v>
      </c>
      <c r="B41" s="4">
        <v>6013</v>
      </c>
      <c r="C41" s="131" t="s">
        <v>2327</v>
      </c>
      <c r="D41" s="4" t="s">
        <v>25</v>
      </c>
      <c r="E41" s="73" t="s">
        <v>1423</v>
      </c>
      <c r="F41" s="4" t="s">
        <v>2245</v>
      </c>
      <c r="G41" s="75">
        <v>41858</v>
      </c>
      <c r="H41" s="46" t="s">
        <v>2244</v>
      </c>
    </row>
    <row r="42" spans="1:8">
      <c r="A42" s="35">
        <v>6</v>
      </c>
      <c r="B42" s="4">
        <v>6120</v>
      </c>
      <c r="C42" s="131" t="s">
        <v>2327</v>
      </c>
      <c r="D42" s="4" t="s">
        <v>25</v>
      </c>
      <c r="E42" s="36" t="s">
        <v>1424</v>
      </c>
      <c r="F42" s="4" t="s">
        <v>1570</v>
      </c>
      <c r="G42" s="75">
        <v>41858</v>
      </c>
      <c r="H42" s="46" t="s">
        <v>2229</v>
      </c>
    </row>
    <row r="43" spans="1:8">
      <c r="A43" s="35">
        <v>6</v>
      </c>
      <c r="B43" s="4">
        <v>6121</v>
      </c>
      <c r="C43" s="131" t="s">
        <v>2327</v>
      </c>
      <c r="D43" s="4" t="s">
        <v>25</v>
      </c>
      <c r="E43" s="36" t="s">
        <v>1425</v>
      </c>
      <c r="F43" s="4" t="s">
        <v>1570</v>
      </c>
      <c r="G43" s="75">
        <v>41858</v>
      </c>
      <c r="H43" s="46" t="s">
        <v>2228</v>
      </c>
    </row>
    <row r="44" spans="1:8">
      <c r="A44" s="35">
        <v>6</v>
      </c>
      <c r="B44" s="4">
        <v>6122</v>
      </c>
      <c r="C44" s="131" t="s">
        <v>2327</v>
      </c>
      <c r="D44" s="4" t="s">
        <v>25</v>
      </c>
      <c r="E44" s="36" t="s">
        <v>1426</v>
      </c>
      <c r="F44" s="4" t="s">
        <v>2245</v>
      </c>
      <c r="G44" s="75">
        <v>41858</v>
      </c>
      <c r="H44" s="46" t="s">
        <v>2246</v>
      </c>
    </row>
    <row r="45" spans="1:8">
      <c r="A45" s="35">
        <v>6</v>
      </c>
      <c r="B45" s="4">
        <v>6123</v>
      </c>
      <c r="C45" s="131" t="s">
        <v>2327</v>
      </c>
      <c r="D45" s="4" t="s">
        <v>25</v>
      </c>
      <c r="E45" s="36" t="s">
        <v>1427</v>
      </c>
      <c r="F45" s="4" t="s">
        <v>2245</v>
      </c>
      <c r="G45" s="75">
        <v>41858</v>
      </c>
      <c r="H45" s="45" t="s">
        <v>2247</v>
      </c>
    </row>
    <row r="46" spans="1:8" s="68" customFormat="1">
      <c r="A46" s="35">
        <v>6</v>
      </c>
      <c r="B46" s="4">
        <v>6124</v>
      </c>
      <c r="C46" s="131" t="s">
        <v>2327</v>
      </c>
      <c r="D46" s="4" t="s">
        <v>25</v>
      </c>
      <c r="E46" s="36" t="s">
        <v>1428</v>
      </c>
      <c r="F46" s="4" t="s">
        <v>2245</v>
      </c>
      <c r="G46" s="75">
        <v>41858</v>
      </c>
      <c r="H46" s="45" t="s">
        <v>2230</v>
      </c>
    </row>
    <row r="47" spans="1:8" s="68" customFormat="1">
      <c r="A47" s="52">
        <v>5</v>
      </c>
      <c r="B47" s="127" t="s">
        <v>1429</v>
      </c>
      <c r="C47" s="131" t="s">
        <v>2236</v>
      </c>
      <c r="D47" s="4" t="s">
        <v>25</v>
      </c>
      <c r="E47" s="11" t="s">
        <v>2248</v>
      </c>
      <c r="F47" s="4" t="s">
        <v>1570</v>
      </c>
      <c r="G47" s="75">
        <v>41858</v>
      </c>
      <c r="H47" s="45" t="s">
        <v>2231</v>
      </c>
    </row>
    <row r="48" spans="1:8" s="68" customFormat="1">
      <c r="A48" s="52">
        <v>5</v>
      </c>
      <c r="B48" s="127" t="s">
        <v>1430</v>
      </c>
      <c r="C48" s="131" t="s">
        <v>2236</v>
      </c>
      <c r="D48" s="4" t="s">
        <v>25</v>
      </c>
      <c r="E48" s="11" t="s">
        <v>2249</v>
      </c>
      <c r="F48" s="4" t="s">
        <v>1570</v>
      </c>
      <c r="G48" s="75">
        <v>41858</v>
      </c>
      <c r="H48" s="45" t="s">
        <v>2232</v>
      </c>
    </row>
    <row r="49" spans="1:8" s="68" customFormat="1">
      <c r="A49" s="52">
        <v>5</v>
      </c>
      <c r="B49" s="127" t="s">
        <v>1431</v>
      </c>
      <c r="C49" s="131" t="s">
        <v>2236</v>
      </c>
      <c r="D49" s="4" t="s">
        <v>25</v>
      </c>
      <c r="E49" s="11" t="s">
        <v>2250</v>
      </c>
      <c r="F49" s="4" t="s">
        <v>1570</v>
      </c>
      <c r="G49" s="75">
        <v>41858</v>
      </c>
      <c r="H49" s="46" t="s">
        <v>2233</v>
      </c>
    </row>
    <row r="50" spans="1:8" s="68" customFormat="1">
      <c r="A50" s="52">
        <v>5</v>
      </c>
      <c r="B50" s="127" t="s">
        <v>1432</v>
      </c>
      <c r="C50" s="131" t="s">
        <v>2236</v>
      </c>
      <c r="D50" s="4" t="s">
        <v>25</v>
      </c>
      <c r="E50" s="11" t="s">
        <v>2251</v>
      </c>
      <c r="F50" s="4" t="s">
        <v>1570</v>
      </c>
      <c r="G50" s="75">
        <v>41858</v>
      </c>
      <c r="H50" s="46" t="s">
        <v>2234</v>
      </c>
    </row>
    <row r="51" spans="1:8" s="68" customFormat="1">
      <c r="A51" s="52">
        <v>5</v>
      </c>
      <c r="B51" s="127" t="s">
        <v>1433</v>
      </c>
      <c r="C51" s="131" t="s">
        <v>2236</v>
      </c>
      <c r="D51" s="4" t="s">
        <v>25</v>
      </c>
      <c r="E51" s="11" t="s">
        <v>2252</v>
      </c>
      <c r="F51" s="4" t="s">
        <v>1570</v>
      </c>
      <c r="G51" s="75">
        <v>41858</v>
      </c>
      <c r="H51" s="46" t="s">
        <v>2235</v>
      </c>
    </row>
    <row r="52" spans="1:8" s="68" customFormat="1">
      <c r="A52" s="52">
        <v>5</v>
      </c>
      <c r="B52" s="127" t="s">
        <v>1434</v>
      </c>
      <c r="C52" s="131" t="s">
        <v>2236</v>
      </c>
      <c r="D52" s="4" t="s">
        <v>25</v>
      </c>
      <c r="E52" s="11" t="s">
        <v>2253</v>
      </c>
      <c r="F52" s="4" t="s">
        <v>1570</v>
      </c>
      <c r="G52" s="75">
        <v>41858</v>
      </c>
      <c r="H52" s="46" t="s">
        <v>2237</v>
      </c>
    </row>
    <row r="53" spans="1:8" s="68" customFormat="1">
      <c r="A53" s="52">
        <v>5</v>
      </c>
      <c r="B53" s="127" t="s">
        <v>1580</v>
      </c>
      <c r="C53" s="131" t="s">
        <v>2236</v>
      </c>
      <c r="D53" s="4" t="s">
        <v>25</v>
      </c>
      <c r="E53" s="11"/>
      <c r="F53" s="4"/>
      <c r="G53" s="75">
        <v>41858</v>
      </c>
      <c r="H53" s="46" t="s">
        <v>2238</v>
      </c>
    </row>
    <row r="54" spans="1:8" s="68" customFormat="1">
      <c r="A54" s="52">
        <v>5</v>
      </c>
      <c r="B54" s="127" t="s">
        <v>1435</v>
      </c>
      <c r="C54" s="128" t="s">
        <v>1730</v>
      </c>
      <c r="D54" s="105"/>
      <c r="E54" s="11"/>
      <c r="F54" s="4"/>
      <c r="G54" s="75"/>
      <c r="H54" s="46"/>
    </row>
    <row r="55" spans="1:8" s="68" customFormat="1">
      <c r="A55" s="52">
        <v>5</v>
      </c>
      <c r="B55" s="127" t="s">
        <v>1436</v>
      </c>
      <c r="C55" s="128" t="s">
        <v>1730</v>
      </c>
      <c r="D55" s="105"/>
      <c r="E55" s="11"/>
      <c r="F55" s="4"/>
      <c r="G55" s="75"/>
      <c r="H55" s="46"/>
    </row>
    <row r="56" spans="1:8" s="68" customFormat="1">
      <c r="A56" s="52">
        <v>5</v>
      </c>
      <c r="B56" s="127" t="s">
        <v>1437</v>
      </c>
      <c r="C56" s="111"/>
      <c r="D56" s="4"/>
      <c r="E56" s="11"/>
      <c r="F56" s="4"/>
      <c r="G56" s="75"/>
      <c r="H56" s="46" t="s">
        <v>2258</v>
      </c>
    </row>
    <row r="57" spans="1:8" s="68" customFormat="1">
      <c r="A57" s="52">
        <v>5</v>
      </c>
      <c r="B57" s="127">
        <v>5015</v>
      </c>
      <c r="C57" s="139"/>
      <c r="D57" s="4"/>
      <c r="E57" s="11"/>
      <c r="F57" s="4"/>
      <c r="G57" s="75"/>
      <c r="H57" s="46" t="s">
        <v>2259</v>
      </c>
    </row>
    <row r="58" spans="1:8" s="68" customFormat="1">
      <c r="A58" s="52">
        <v>5</v>
      </c>
      <c r="B58" s="127" t="s">
        <v>1438</v>
      </c>
      <c r="C58" s="111"/>
      <c r="D58" s="4"/>
      <c r="E58" s="11"/>
      <c r="F58" s="105" t="s">
        <v>1570</v>
      </c>
      <c r="G58" s="75">
        <v>41858</v>
      </c>
      <c r="H58" s="45" t="s">
        <v>2239</v>
      </c>
    </row>
    <row r="59" spans="1:8">
      <c r="A59" s="52">
        <v>5</v>
      </c>
      <c r="B59" s="127" t="s">
        <v>1439</v>
      </c>
      <c r="C59" s="131" t="s">
        <v>2236</v>
      </c>
      <c r="D59" s="4" t="s">
        <v>25</v>
      </c>
      <c r="E59" s="11" t="s">
        <v>2254</v>
      </c>
      <c r="F59" s="105" t="s">
        <v>1570</v>
      </c>
      <c r="G59" s="75">
        <v>41858</v>
      </c>
      <c r="H59" s="45" t="s">
        <v>2240</v>
      </c>
    </row>
    <row r="60" spans="1:8">
      <c r="A60" s="52">
        <v>5</v>
      </c>
      <c r="B60" s="127" t="s">
        <v>1440</v>
      </c>
      <c r="C60" s="131" t="s">
        <v>2236</v>
      </c>
      <c r="D60" s="4" t="s">
        <v>25</v>
      </c>
      <c r="E60" s="11" t="s">
        <v>2255</v>
      </c>
      <c r="F60" s="105" t="s">
        <v>1570</v>
      </c>
      <c r="G60" s="75">
        <v>41858</v>
      </c>
      <c r="H60" s="45" t="s">
        <v>2241</v>
      </c>
    </row>
    <row r="61" spans="1:8">
      <c r="A61" s="52">
        <v>5</v>
      </c>
      <c r="B61" s="127" t="s">
        <v>765</v>
      </c>
      <c r="C61" s="131" t="s">
        <v>2236</v>
      </c>
      <c r="D61" s="4" t="s">
        <v>25</v>
      </c>
      <c r="E61" s="11" t="s">
        <v>2256</v>
      </c>
      <c r="F61" s="105" t="s">
        <v>1570</v>
      </c>
      <c r="G61" s="75">
        <v>41858</v>
      </c>
      <c r="H61" s="45" t="s">
        <v>2242</v>
      </c>
    </row>
    <row r="62" spans="1:8" s="68" customFormat="1">
      <c r="A62" s="52">
        <v>5</v>
      </c>
      <c r="B62" s="127" t="s">
        <v>764</v>
      </c>
      <c r="C62" s="131" t="s">
        <v>2236</v>
      </c>
      <c r="D62" s="4" t="s">
        <v>25</v>
      </c>
      <c r="E62" s="11" t="s">
        <v>2257</v>
      </c>
      <c r="F62" s="105" t="s">
        <v>1570</v>
      </c>
      <c r="G62" s="75">
        <v>41858</v>
      </c>
      <c r="H62" s="45" t="s">
        <v>2243</v>
      </c>
    </row>
    <row r="63" spans="1:8">
      <c r="A63" s="52">
        <v>5</v>
      </c>
      <c r="B63" s="127" t="s">
        <v>1441</v>
      </c>
      <c r="C63" s="128" t="s">
        <v>433</v>
      </c>
      <c r="D63" s="105" t="s">
        <v>26</v>
      </c>
      <c r="E63" s="105" t="s">
        <v>44</v>
      </c>
      <c r="F63" s="105" t="s">
        <v>1570</v>
      </c>
      <c r="G63" s="74">
        <v>41858</v>
      </c>
      <c r="H63" s="45"/>
    </row>
    <row r="64" spans="1:8">
      <c r="A64" s="52">
        <v>5</v>
      </c>
      <c r="B64" s="127">
        <v>5125</v>
      </c>
      <c r="C64" s="111"/>
      <c r="D64" s="4"/>
      <c r="E64" s="68"/>
      <c r="F64" s="105"/>
      <c r="G64" s="75"/>
      <c r="H64" s="45"/>
    </row>
    <row r="65" spans="1:8" s="68" customFormat="1">
      <c r="A65" s="52">
        <v>12</v>
      </c>
      <c r="B65" s="127">
        <v>1210</v>
      </c>
      <c r="C65" s="131" t="s">
        <v>2895</v>
      </c>
      <c r="D65" s="4"/>
      <c r="F65" s="105"/>
      <c r="G65" s="75"/>
      <c r="H65" s="45"/>
    </row>
    <row r="66" spans="1:8" s="68" customFormat="1">
      <c r="A66" s="52">
        <v>12</v>
      </c>
      <c r="B66" s="127">
        <v>1211</v>
      </c>
      <c r="C66" s="131" t="s">
        <v>2895</v>
      </c>
      <c r="D66" s="4"/>
      <c r="F66" s="105"/>
      <c r="G66" s="75"/>
      <c r="H66" s="45"/>
    </row>
    <row r="67" spans="1:8" s="68" customFormat="1">
      <c r="A67" s="52">
        <v>12</v>
      </c>
      <c r="B67" s="127">
        <v>1212</v>
      </c>
      <c r="C67" s="131" t="s">
        <v>2895</v>
      </c>
      <c r="D67" s="4"/>
      <c r="F67" s="105"/>
      <c r="G67" s="75"/>
      <c r="H67" s="45"/>
    </row>
    <row r="68" spans="1:8" s="68" customFormat="1">
      <c r="A68" s="52">
        <v>12</v>
      </c>
      <c r="B68" s="127">
        <v>1213</v>
      </c>
      <c r="C68" s="131" t="s">
        <v>2895</v>
      </c>
      <c r="D68" s="4"/>
      <c r="F68" s="105"/>
      <c r="G68" s="75"/>
      <c r="H68" s="45"/>
    </row>
    <row r="69" spans="1:8" s="68" customFormat="1">
      <c r="A69" s="52">
        <v>12</v>
      </c>
      <c r="B69" s="127">
        <v>1214</v>
      </c>
      <c r="C69" s="131" t="s">
        <v>2895</v>
      </c>
      <c r="D69" s="4"/>
      <c r="F69" s="105"/>
      <c r="G69" s="75"/>
      <c r="H69" s="45"/>
    </row>
    <row r="70" spans="1:8" s="68" customFormat="1">
      <c r="A70" s="52">
        <v>12</v>
      </c>
      <c r="B70" s="127">
        <v>1215</v>
      </c>
      <c r="C70" s="131" t="s">
        <v>2895</v>
      </c>
      <c r="D70" s="4"/>
      <c r="F70" s="105"/>
      <c r="G70" s="75"/>
      <c r="H70" s="45"/>
    </row>
    <row r="71" spans="1:8" s="68" customFormat="1">
      <c r="A71" s="52">
        <v>12</v>
      </c>
      <c r="B71" s="127">
        <v>1216</v>
      </c>
      <c r="C71" s="131" t="s">
        <v>2895</v>
      </c>
      <c r="D71" s="4"/>
      <c r="F71" s="105"/>
      <c r="G71" s="75"/>
      <c r="H71" s="45"/>
    </row>
    <row r="72" spans="1:8" s="68" customFormat="1">
      <c r="A72" s="52">
        <v>12</v>
      </c>
      <c r="B72" s="127">
        <v>1217</v>
      </c>
      <c r="C72" s="131" t="s">
        <v>2895</v>
      </c>
      <c r="D72" s="4"/>
      <c r="F72" s="105"/>
      <c r="G72" s="75"/>
      <c r="H72" s="45"/>
    </row>
    <row r="73" spans="1:8" s="68" customFormat="1">
      <c r="A73" s="52">
        <v>12</v>
      </c>
      <c r="B73" s="127">
        <v>1220</v>
      </c>
      <c r="C73" s="111"/>
      <c r="D73" s="4"/>
      <c r="F73" s="105"/>
      <c r="G73" s="75"/>
      <c r="H73" s="45"/>
    </row>
    <row r="74" spans="1:8" s="68" customFormat="1">
      <c r="A74" s="52">
        <v>12</v>
      </c>
      <c r="B74" s="127">
        <v>1221</v>
      </c>
      <c r="C74" s="111"/>
      <c r="D74" s="4"/>
      <c r="F74" s="105"/>
      <c r="G74" s="75"/>
      <c r="H74" s="45"/>
    </row>
    <row r="75" spans="1:8" s="68" customFormat="1">
      <c r="A75" s="52">
        <v>12</v>
      </c>
      <c r="B75" s="127">
        <v>1222</v>
      </c>
      <c r="C75" s="111"/>
      <c r="D75" s="4"/>
      <c r="F75" s="105"/>
      <c r="G75" s="75"/>
      <c r="H75" s="45"/>
    </row>
    <row r="76" spans="1:8" s="68" customFormat="1">
      <c r="A76" s="52">
        <v>13</v>
      </c>
      <c r="B76" s="127">
        <v>1223</v>
      </c>
      <c r="C76" s="111"/>
      <c r="D76" s="4"/>
      <c r="F76" s="105"/>
      <c r="G76" s="75"/>
      <c r="H76" s="45"/>
    </row>
    <row r="77" spans="1:8" s="68" customFormat="1">
      <c r="A77" s="52">
        <v>14</v>
      </c>
      <c r="B77" s="127">
        <v>1224</v>
      </c>
      <c r="C77" s="111"/>
      <c r="D77" s="4"/>
      <c r="F77" s="105"/>
      <c r="G77" s="75"/>
      <c r="H77" s="45"/>
    </row>
    <row r="78" spans="1:8" s="68" customFormat="1">
      <c r="A78" s="52">
        <v>15</v>
      </c>
      <c r="B78" s="127">
        <v>1225</v>
      </c>
      <c r="C78" s="111"/>
      <c r="D78" s="4"/>
      <c r="F78" s="105"/>
      <c r="G78" s="75"/>
      <c r="H78" s="45"/>
    </row>
    <row r="79" spans="1:8" s="68" customFormat="1">
      <c r="A79" s="52">
        <v>16</v>
      </c>
      <c r="B79" s="127">
        <v>1226</v>
      </c>
      <c r="C79" s="111"/>
      <c r="D79" s="4"/>
      <c r="F79" s="105"/>
      <c r="G79" s="75"/>
      <c r="H79" s="45"/>
    </row>
    <row r="80" spans="1:8" s="68" customFormat="1">
      <c r="A80" s="52">
        <v>17</v>
      </c>
      <c r="B80" s="127">
        <v>1227</v>
      </c>
      <c r="C80" s="111"/>
      <c r="D80" s="4"/>
      <c r="F80" s="105"/>
      <c r="G80" s="75"/>
      <c r="H80" s="45"/>
    </row>
    <row r="81" spans="1:8">
      <c r="A81" s="35"/>
      <c r="B81" s="11" t="s">
        <v>57</v>
      </c>
      <c r="C81" s="11" t="s">
        <v>59</v>
      </c>
      <c r="D81" s="11" t="s">
        <v>26</v>
      </c>
      <c r="E81" s="11" t="s">
        <v>54</v>
      </c>
      <c r="F81" s="11"/>
      <c r="G81" s="11"/>
      <c r="H81" s="45"/>
    </row>
    <row r="82" spans="1:8">
      <c r="A82" s="35"/>
      <c r="B82" s="11" t="s">
        <v>58</v>
      </c>
      <c r="C82" s="11" t="s">
        <v>59</v>
      </c>
      <c r="D82" s="11" t="s">
        <v>26</v>
      </c>
      <c r="E82" s="11" t="s">
        <v>60</v>
      </c>
      <c r="F82" s="11"/>
      <c r="G82" s="11"/>
      <c r="H82" s="45"/>
    </row>
    <row r="83" spans="1:8">
      <c r="A83" s="35"/>
      <c r="B83" s="11" t="s">
        <v>58</v>
      </c>
      <c r="C83" s="11" t="s">
        <v>59</v>
      </c>
      <c r="D83" s="11" t="s">
        <v>26</v>
      </c>
      <c r="E83" s="11" t="s">
        <v>61</v>
      </c>
      <c r="F83" s="11"/>
      <c r="G83" s="11"/>
      <c r="H83" s="45"/>
    </row>
    <row r="84" spans="1:8">
      <c r="A84" s="35"/>
      <c r="B84" s="11" t="s">
        <v>58</v>
      </c>
      <c r="C84" s="11" t="s">
        <v>59</v>
      </c>
      <c r="D84" s="11" t="s">
        <v>26</v>
      </c>
      <c r="E84" s="11"/>
      <c r="F84" s="11"/>
      <c r="G84" s="11"/>
      <c r="H84" s="45"/>
    </row>
    <row r="85" spans="1:8">
      <c r="A85" s="35"/>
      <c r="B85" s="11" t="s">
        <v>58</v>
      </c>
      <c r="C85" s="11" t="s">
        <v>59</v>
      </c>
      <c r="D85" s="11" t="s">
        <v>26</v>
      </c>
      <c r="E85" s="11" t="s">
        <v>62</v>
      </c>
      <c r="F85" s="11"/>
      <c r="G85" s="11"/>
      <c r="H85" s="45"/>
    </row>
    <row r="86" spans="1:8">
      <c r="A86" s="35"/>
      <c r="B86" s="11" t="s">
        <v>63</v>
      </c>
      <c r="C86" s="11" t="s">
        <v>59</v>
      </c>
      <c r="D86" s="11" t="s">
        <v>26</v>
      </c>
      <c r="E86" s="11" t="s">
        <v>64</v>
      </c>
      <c r="F86" s="11"/>
      <c r="G86" s="11"/>
      <c r="H86" s="116"/>
    </row>
    <row r="87" spans="1:8">
      <c r="A87" s="35"/>
      <c r="B87" s="11" t="s">
        <v>65</v>
      </c>
      <c r="C87" s="11" t="s">
        <v>59</v>
      </c>
      <c r="D87" s="11" t="s">
        <v>26</v>
      </c>
      <c r="E87" s="11" t="s">
        <v>66</v>
      </c>
      <c r="H87" s="116"/>
    </row>
    <row r="88" spans="1:8" ht="15.75">
      <c r="A88" s="11">
        <v>3</v>
      </c>
      <c r="B88" s="1"/>
      <c r="C88" s="107" t="s">
        <v>433</v>
      </c>
      <c r="D88" s="11" t="s">
        <v>26</v>
      </c>
      <c r="E88" s="11" t="s">
        <v>43</v>
      </c>
      <c r="F88" s="4" t="s">
        <v>1454</v>
      </c>
      <c r="G88" s="58">
        <v>41284</v>
      </c>
      <c r="H88" s="114" t="s">
        <v>1462</v>
      </c>
    </row>
    <row r="89" spans="1:8" ht="15.75">
      <c r="A89" s="11">
        <v>3</v>
      </c>
      <c r="B89" s="1"/>
      <c r="C89" s="107" t="s">
        <v>433</v>
      </c>
      <c r="D89" s="112" t="s">
        <v>26</v>
      </c>
      <c r="E89" s="4" t="s">
        <v>1455</v>
      </c>
      <c r="F89" s="112" t="s">
        <v>1454</v>
      </c>
      <c r="G89" s="58">
        <v>41284</v>
      </c>
      <c r="H89" s="114" t="s">
        <v>1462</v>
      </c>
    </row>
    <row r="90" spans="1:8" ht="15.75">
      <c r="A90" s="11">
        <v>3</v>
      </c>
      <c r="B90" s="1"/>
      <c r="C90" s="107" t="s">
        <v>433</v>
      </c>
      <c r="D90" s="112" t="s">
        <v>26</v>
      </c>
      <c r="E90" s="4" t="s">
        <v>1456</v>
      </c>
      <c r="F90" s="112" t="s">
        <v>1454</v>
      </c>
      <c r="G90" s="58">
        <v>41284</v>
      </c>
      <c r="H90" s="114" t="s">
        <v>1462</v>
      </c>
    </row>
    <row r="91" spans="1:8" s="68" customFormat="1" ht="15.75">
      <c r="A91" s="11">
        <v>3</v>
      </c>
      <c r="B91" s="1"/>
      <c r="C91" s="107" t="s">
        <v>433</v>
      </c>
      <c r="D91" s="112" t="s">
        <v>26</v>
      </c>
      <c r="E91" s="4" t="s">
        <v>1457</v>
      </c>
      <c r="F91" s="112" t="s">
        <v>1454</v>
      </c>
      <c r="G91" s="58">
        <v>41284</v>
      </c>
      <c r="H91" s="114" t="s">
        <v>1462</v>
      </c>
    </row>
    <row r="92" spans="1:8" ht="15.75">
      <c r="A92" s="11">
        <v>6</v>
      </c>
      <c r="B92" s="1"/>
      <c r="C92" s="107" t="s">
        <v>433</v>
      </c>
      <c r="D92" s="112" t="s">
        <v>26</v>
      </c>
      <c r="E92" s="4" t="s">
        <v>46</v>
      </c>
      <c r="F92" s="112" t="s">
        <v>1454</v>
      </c>
      <c r="G92" s="58">
        <v>41284</v>
      </c>
      <c r="H92" s="115" t="s">
        <v>1462</v>
      </c>
    </row>
    <row r="93" spans="1:8" ht="15.75">
      <c r="A93" s="112">
        <v>6</v>
      </c>
      <c r="B93" s="1"/>
      <c r="C93" s="107" t="s">
        <v>433</v>
      </c>
      <c r="D93" s="112" t="s">
        <v>26</v>
      </c>
      <c r="E93" s="113" t="s">
        <v>1458</v>
      </c>
      <c r="F93" s="112" t="s">
        <v>1454</v>
      </c>
      <c r="G93" s="58">
        <v>41284</v>
      </c>
      <c r="H93" s="115" t="s">
        <v>1461</v>
      </c>
    </row>
    <row r="94" spans="1:8" ht="15.75">
      <c r="A94" s="112">
        <v>6</v>
      </c>
      <c r="B94" s="1"/>
      <c r="C94" s="107" t="s">
        <v>433</v>
      </c>
      <c r="D94" s="112" t="s">
        <v>26</v>
      </c>
      <c r="E94" s="4" t="s">
        <v>1459</v>
      </c>
      <c r="F94" s="112" t="s">
        <v>1454</v>
      </c>
      <c r="G94" s="58">
        <v>41284</v>
      </c>
      <c r="H94" s="115" t="s">
        <v>1461</v>
      </c>
    </row>
    <row r="95" spans="1:8" ht="15.75">
      <c r="A95" s="112">
        <v>6</v>
      </c>
      <c r="B95" s="1"/>
      <c r="C95" s="107" t="s">
        <v>433</v>
      </c>
      <c r="D95" s="112" t="s">
        <v>26</v>
      </c>
      <c r="E95" s="4" t="s">
        <v>1460</v>
      </c>
      <c r="F95" s="112" t="s">
        <v>1454</v>
      </c>
      <c r="G95" s="58">
        <v>41284</v>
      </c>
      <c r="H95" s="115" t="s">
        <v>1461</v>
      </c>
    </row>
    <row r="96" spans="1:8" s="68" customFormat="1" ht="15.75">
      <c r="A96" s="112">
        <v>6</v>
      </c>
      <c r="B96" s="1"/>
      <c r="C96" s="107" t="s">
        <v>433</v>
      </c>
      <c r="D96" s="112" t="s">
        <v>26</v>
      </c>
      <c r="E96" s="4" t="s">
        <v>45</v>
      </c>
      <c r="F96" s="112" t="s">
        <v>1454</v>
      </c>
      <c r="G96" s="58">
        <v>41284</v>
      </c>
      <c r="H96" s="115" t="s">
        <v>1461</v>
      </c>
    </row>
    <row r="97" spans="2:8" s="68" customFormat="1">
      <c r="C97" s="2"/>
      <c r="D97" s="132"/>
      <c r="F97" s="133"/>
      <c r="G97" s="122"/>
      <c r="H97" s="47"/>
    </row>
    <row r="98" spans="2:8" s="68" customFormat="1">
      <c r="C98" s="2"/>
      <c r="D98" s="132"/>
      <c r="G98" s="122"/>
      <c r="H98" s="47"/>
    </row>
    <row r="99" spans="2:8" s="68" customFormat="1">
      <c r="B99" s="14"/>
      <c r="C99" s="2"/>
      <c r="D99" s="132"/>
      <c r="G99" s="122"/>
      <c r="H99" s="47"/>
    </row>
    <row r="100" spans="2:8" s="68" customFormat="1">
      <c r="B100" s="14"/>
      <c r="C100" s="2"/>
      <c r="D100" s="132"/>
      <c r="G100" s="122"/>
      <c r="H100" s="47"/>
    </row>
    <row r="101" spans="2:8" s="68" customFormat="1">
      <c r="B101" s="14"/>
      <c r="C101" s="2"/>
      <c r="D101" s="132"/>
      <c r="G101" s="122"/>
      <c r="H101" s="47"/>
    </row>
  </sheetData>
  <customSheetViews>
    <customSheetView guid="{DA4B9373-C53A-4E6A-AFD9-F55AE6D87B9D}">
      <pane ySplit="1" topLeftCell="A14" activePane="bottomLeft" state="frozenSplit"/>
      <selection pane="bottomLeft" activeCell="C74" sqref="C74"/>
      <pageMargins left="0.7" right="0.7" top="0.75" bottom="0.75" header="0.3" footer="0.3"/>
      <pageSetup orientation="portrait" r:id="rId1"/>
    </customSheetView>
    <customSheetView guid="{5E41707D-1324-4DFD-A7E3-8A944A0FFD58}">
      <pane ySplit="1" topLeftCell="A23" activePane="bottomLeft" state="frozenSplit"/>
      <selection pane="bottomLeft" activeCell="D37" sqref="D37"/>
      <pageMargins left="0.7" right="0.7" top="0.75" bottom="0.75" header="0.3" footer="0.3"/>
      <pageSetup orientation="portrait" r:id="rId2"/>
    </customSheetView>
    <customSheetView guid="{A8396CFC-947A-4E60-B808-C92CF51A0069}">
      <pane ySplit="1" topLeftCell="A2" activePane="bottomLeft" state="frozenSplit"/>
      <selection pane="bottomLeft" activeCell="C74" sqref="C74"/>
      <pageMargins left="0.7" right="0.7" top="0.75" bottom="0.75" header="0.3" footer="0.3"/>
      <pageSetup orientation="portrait" r:id="rId3"/>
    </customSheetView>
    <customSheetView guid="{AFD23C3A-65F7-4550-8E3E-057AD0ED6F97}">
      <pane ySplit="1" topLeftCell="A2" activePane="bottomLeft" state="frozenSplit"/>
      <selection pane="bottomLeft" activeCell="K19" sqref="K19"/>
      <pageMargins left="0.7" right="0.7" top="0.75" bottom="0.75" header="0.3" footer="0.3"/>
      <pageSetup orientation="portrait" r:id="rId4"/>
    </customSheetView>
    <customSheetView guid="{0DA26C4B-E4B0-4BFA-8D29-6A2E2A4FE796}">
      <pane ySplit="1" topLeftCell="A56" activePane="bottomLeft" state="frozenSplit"/>
      <selection pane="bottomLeft" activeCell="C49" sqref="C49"/>
      <pageMargins left="0.7" right="0.7" top="0.75" bottom="0.75" header="0.3" footer="0.3"/>
      <pageSetup orientation="portrait" r:id="rId5"/>
    </customSheetView>
    <customSheetView guid="{2D464449-1789-4BF3-AD1A-1A3861EBE708}" showPageBreaks="1" topLeftCell="A40">
      <selection activeCell="E17" sqref="E17"/>
      <pageMargins left="0.7" right="0.7" top="0.75" bottom="0.75" header="0.3" footer="0.3"/>
      <pageSetup orientation="portrait" r:id="rId6"/>
    </customSheetView>
    <customSheetView guid="{3E30000A-332C-4248-825F-930D55FD1A0B}">
      <pane ySplit="1" topLeftCell="A2" activePane="bottomLeft" state="frozenSplit"/>
      <selection pane="bottomLeft" activeCell="G46" sqref="G46"/>
      <pageMargins left="0.7" right="0.7" top="0.75" bottom="0.75" header="0.3" footer="0.3"/>
      <pageSetup orientation="portrait" r:id="rId7"/>
    </customSheetView>
    <customSheetView guid="{0B929C2D-1052-41DF-A5A3-7EA38CF87B00}" showPageBreaks="1">
      <pane ySplit="1" topLeftCell="A2" activePane="bottomLeft" state="frozenSplit"/>
      <selection pane="bottomLeft" activeCell="G46" sqref="G46"/>
      <pageMargins left="0.7" right="0.7" top="0.75" bottom="0.75" header="0.3" footer="0.3"/>
      <pageSetup orientation="landscape" r:id="rId8"/>
    </customSheetView>
    <customSheetView guid="{9086F75C-3B1D-40D9-A329-ED37DBFD8458}" topLeftCell="A46">
      <selection activeCell="G23" sqref="G23"/>
      <pageMargins left="0.7" right="0.7" top="0.75" bottom="0.75" header="0.3" footer="0.3"/>
    </customSheetView>
    <customSheetView guid="{3DE7B29B-4474-47E9-9218-03C0E7897684}" topLeftCell="A46">
      <selection activeCell="G23" sqref="G23"/>
      <pageMargins left="0.7" right="0.7" top="0.75" bottom="0.75" header="0.3" footer="0.3"/>
    </customSheetView>
    <customSheetView guid="{C0FF9DE7-BD18-4BE3-A874-91CF03CB35C7}" topLeftCell="A46">
      <selection activeCell="G23" sqref="G23"/>
      <pageMargins left="0.7" right="0.7" top="0.75" bottom="0.75" header="0.3" footer="0.3"/>
    </customSheetView>
    <customSheetView guid="{4C2FA05B-48A6-43C2-A2F4-0C9C1851AF3B}" topLeftCell="A23">
      <selection activeCell="I23" sqref="I23"/>
      <pageMargins left="0.7" right="0.7" top="0.75" bottom="0.75" header="0.3" footer="0.3"/>
      <pageSetup orientation="portrait" r:id="rId9"/>
    </customSheetView>
    <customSheetView guid="{0A93A354-8363-4A3C-9527-92ED91BFFB3D}" showPageBreaks="1">
      <pane ySplit="1" topLeftCell="A2" activePane="bottomLeft" state="frozenSplit"/>
      <selection pane="bottomLeft" activeCell="G46" sqref="G46"/>
      <pageMargins left="0.7" right="0.7" top="0.75" bottom="0.75" header="0.3" footer="0.3"/>
      <pageSetup orientation="portrait" r:id="rId10"/>
    </customSheetView>
    <customSheetView guid="{0E14D9BA-FDFA-4502-853F-0BCEBEEECCEE}">
      <pane ySplit="1" topLeftCell="A2" activePane="bottomLeft" state="frozenSplit"/>
      <selection pane="bottomLeft" activeCell="C22" sqref="C22"/>
      <pageMargins left="0.7" right="0.7" top="0.75" bottom="0.75" header="0.3" footer="0.3"/>
      <pageSetup orientation="portrait" r:id="rId11"/>
    </customSheetView>
    <customSheetView guid="{AAAE2CC1-CDEC-4E3B-A69E-A79DBBFACEF6}">
      <pane ySplit="1" topLeftCell="A14" activePane="bottomLeft" state="frozenSplit"/>
      <selection pane="bottomLeft" activeCell="C2" sqref="C2"/>
      <pageMargins left="0.7" right="0.7" top="0.75" bottom="0.75" header="0.3" footer="0.3"/>
      <pageSetup orientation="portrait" r:id="rId12"/>
    </customSheetView>
    <customSheetView guid="{4072D443-DA78-45B7-8B3B-9393A9E3C5D3}" showPageBreaks="1">
      <pane ySplit="1" topLeftCell="A53" activePane="bottomLeft" state="frozenSplit"/>
      <selection pane="bottomLeft" activeCell="E74" sqref="E74"/>
      <pageMargins left="0.7" right="0.7" top="0.75" bottom="0.75" header="0.3" footer="0.3"/>
      <pageSetup orientation="portrait" r:id="rId13"/>
    </customSheetView>
    <customSheetView guid="{DFF639DC-5976-4622-982A-9A0FD8BAC565}">
      <pane ySplit="1" topLeftCell="A5" activePane="bottomLeft" state="frozenSplit"/>
      <selection pane="bottomLeft" activeCell="C22" activeCellId="3" sqref="C18 C20 C21 C22"/>
      <pageMargins left="0.7" right="0.7" top="0.75" bottom="0.75" header="0.3" footer="0.3"/>
      <pageSetup orientation="portrait" r:id="rId14"/>
    </customSheetView>
    <customSheetView guid="{CDF4B3DB-E7E7-4353-8CD1-DABB628774D4}">
      <pane ySplit="1" topLeftCell="A14" activePane="bottomLeft" state="frozenSplit"/>
      <selection pane="bottomLeft" activeCell="C74" sqref="C74"/>
      <pageMargins left="0.7" right="0.7" top="0.75" bottom="0.75" header="0.3" footer="0.3"/>
      <pageSetup orientation="portrait" r:id="rId15"/>
    </customSheetView>
    <customSheetView guid="{E07D5291-BA7F-40C0-8F6E-05FA23EAD578}">
      <pane ySplit="1" topLeftCell="A14" activePane="bottomLeft" state="frozenSplit"/>
      <selection pane="bottomLeft" activeCell="C54" sqref="C54"/>
      <pageMargins left="0.7" right="0.7" top="0.75" bottom="0.75" header="0.3" footer="0.3"/>
      <pageSetup orientation="portrait" r:id="rId16"/>
    </customSheetView>
    <customSheetView guid="{E4E5AA6A-EA3A-4B02-A660-77A2A67A8C99}">
      <pane ySplit="1" topLeftCell="A14" activePane="bottomLeft" state="frozenSplit"/>
      <selection pane="bottomLeft" activeCell="C74" sqref="C74"/>
      <pageMargins left="0.7" right="0.7" top="0.75" bottom="0.75" header="0.3" footer="0.3"/>
      <pageSetup orientation="portrait" r:id="rId17"/>
    </customSheetView>
    <customSheetView guid="{66C36FAE-558E-4293-9FD1-070AC777038A}">
      <pane ySplit="1" topLeftCell="A14" activePane="bottomLeft" state="frozenSplit"/>
      <selection pane="bottomLeft" activeCell="C74" sqref="C74"/>
      <pageMargins left="0.7" right="0.7" top="0.75" bottom="0.75" header="0.3" footer="0.3"/>
      <pageSetup orientation="portrait" r:id="rId18"/>
    </customSheetView>
    <customSheetView guid="{8C333EEA-4158-42AF-820E-E692F00562E9}">
      <pane ySplit="1" topLeftCell="A23" activePane="bottomLeft" state="frozenSplit"/>
      <selection pane="bottomLeft" activeCell="C54" sqref="C54"/>
      <pageMargins left="0.7" right="0.7" top="0.75" bottom="0.75" header="0.3" footer="0.3"/>
      <pageSetup orientation="portrait" r:id="rId19"/>
    </customSheetView>
    <customSheetView guid="{F3030511-2F30-AC45-BDE4-7BDBB7E47546}">
      <pane ySplit="1" topLeftCell="A14" activePane="bottomLeft" state="frozenSplit"/>
      <selection pane="bottomLeft" activeCell="C74" sqref="C74"/>
      <pageMargins left="0.7" right="0.7" top="0.75" bottom="0.75" header="0.3" footer="0.3"/>
      <pageSetup orientation="portrait" r:id="rId20"/>
    </customSheetView>
  </customSheetViews>
  <pageMargins left="0.7" right="0.7" top="0.75" bottom="0.75" header="0.3" footer="0.3"/>
  <pageSetup orientation="portrait" r:id="rId21"/>
  <legacyDrawing r:id="rId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5"/>
  <sheetViews>
    <sheetView zoomScaleNormal="85" zoomScalePageLayoutView="85" workbookViewId="0">
      <pane ySplit="1" topLeftCell="A107" activePane="bottomLeft" state="frozenSplit"/>
      <selection pane="bottomLeft" activeCell="H117" sqref="H117"/>
    </sheetView>
  </sheetViews>
  <sheetFormatPr baseColWidth="10" defaultColWidth="11.42578125" defaultRowHeight="15"/>
  <cols>
    <col min="1" max="1" width="22" style="68" bestFit="1" customWidth="1"/>
    <col min="2" max="2" width="23.42578125" style="68" bestFit="1" customWidth="1"/>
    <col min="3" max="3" width="42.85546875" style="68" bestFit="1" customWidth="1"/>
    <col min="4" max="4" width="15.7109375" style="68" bestFit="1" customWidth="1"/>
    <col min="5" max="5" width="15.28515625" style="68" customWidth="1"/>
    <col min="6" max="6" width="11.28515625" style="68" bestFit="1" customWidth="1"/>
    <col min="7" max="7" width="7.42578125" style="68" bestFit="1" customWidth="1"/>
    <col min="8" max="8" width="11.42578125" style="68" customWidth="1"/>
    <col min="9" max="9" width="9.7109375" style="68" bestFit="1" customWidth="1"/>
    <col min="10" max="10" width="10.42578125" style="68" bestFit="1" customWidth="1"/>
    <col min="11" max="11" width="11.42578125" style="68"/>
    <col min="12" max="12" width="50.7109375" style="68" customWidth="1"/>
    <col min="13" max="13" width="17" style="68" customWidth="1"/>
    <col min="14" max="16384" width="11.42578125" style="68"/>
  </cols>
  <sheetData>
    <row r="1" spans="1:12" ht="43.5">
      <c r="A1" s="76" t="s">
        <v>143</v>
      </c>
      <c r="B1" s="76" t="s">
        <v>104</v>
      </c>
      <c r="C1" s="76" t="s">
        <v>105</v>
      </c>
      <c r="D1" s="76" t="s">
        <v>106</v>
      </c>
      <c r="E1" s="76" t="s">
        <v>107</v>
      </c>
      <c r="F1" s="76" t="s">
        <v>108</v>
      </c>
      <c r="G1" s="76" t="s">
        <v>109</v>
      </c>
      <c r="H1" s="76" t="s">
        <v>144</v>
      </c>
      <c r="I1" s="76" t="s">
        <v>110</v>
      </c>
      <c r="J1" s="76" t="s">
        <v>111</v>
      </c>
      <c r="K1" s="76" t="s">
        <v>112</v>
      </c>
      <c r="L1" s="77" t="s">
        <v>113</v>
      </c>
    </row>
    <row r="2" spans="1:12">
      <c r="A2" s="78" t="s">
        <v>537</v>
      </c>
      <c r="B2" s="78" t="s">
        <v>184</v>
      </c>
      <c r="C2" s="78" t="s">
        <v>185</v>
      </c>
      <c r="D2" s="78" t="s">
        <v>114</v>
      </c>
      <c r="E2" s="78" t="s">
        <v>118</v>
      </c>
      <c r="F2" s="79">
        <v>39962</v>
      </c>
      <c r="G2" s="78">
        <v>1</v>
      </c>
      <c r="H2" s="80"/>
      <c r="I2" s="80" t="s">
        <v>117</v>
      </c>
      <c r="J2" s="80" t="s">
        <v>117</v>
      </c>
      <c r="K2" s="80" t="s">
        <v>117</v>
      </c>
      <c r="L2" s="81" t="s">
        <v>186</v>
      </c>
    </row>
    <row r="3" spans="1:12" ht="57.75">
      <c r="A3" s="78" t="s">
        <v>538</v>
      </c>
      <c r="B3" s="78" t="s">
        <v>125</v>
      </c>
      <c r="C3" s="78" t="s">
        <v>129</v>
      </c>
      <c r="D3" s="78" t="s">
        <v>121</v>
      </c>
      <c r="E3" s="78" t="s">
        <v>118</v>
      </c>
      <c r="F3" s="79">
        <v>39324</v>
      </c>
      <c r="G3" s="78">
        <v>1</v>
      </c>
      <c r="H3" s="80">
        <v>5</v>
      </c>
      <c r="I3" s="80" t="s">
        <v>117</v>
      </c>
      <c r="J3" s="80" t="s">
        <v>117</v>
      </c>
      <c r="K3" s="80" t="s">
        <v>117</v>
      </c>
      <c r="L3" s="81" t="s">
        <v>130</v>
      </c>
    </row>
    <row r="4" spans="1:12">
      <c r="A4" s="78" t="s">
        <v>1986</v>
      </c>
      <c r="B4" s="78" t="s">
        <v>119</v>
      </c>
      <c r="C4" s="78" t="s">
        <v>1987</v>
      </c>
      <c r="D4" s="78" t="s">
        <v>114</v>
      </c>
      <c r="E4" s="78" t="s">
        <v>118</v>
      </c>
      <c r="F4" s="79">
        <v>40708</v>
      </c>
      <c r="G4" s="78">
        <v>1</v>
      </c>
      <c r="H4" s="80"/>
      <c r="I4" s="80" t="s">
        <v>117</v>
      </c>
      <c r="J4" s="80" t="s">
        <v>117</v>
      </c>
      <c r="K4" s="80" t="s">
        <v>297</v>
      </c>
      <c r="L4" s="84" t="s">
        <v>1988</v>
      </c>
    </row>
    <row r="5" spans="1:12">
      <c r="A5" s="78" t="s">
        <v>1986</v>
      </c>
      <c r="B5" s="78" t="s">
        <v>119</v>
      </c>
      <c r="C5" s="78" t="s">
        <v>1987</v>
      </c>
      <c r="D5" s="78" t="s">
        <v>114</v>
      </c>
      <c r="E5" s="78" t="s">
        <v>147</v>
      </c>
      <c r="F5" s="79">
        <v>40708</v>
      </c>
      <c r="G5" s="78">
        <v>1</v>
      </c>
      <c r="H5" s="80"/>
      <c r="I5" s="80" t="s">
        <v>117</v>
      </c>
      <c r="J5" s="80" t="s">
        <v>117</v>
      </c>
      <c r="K5" s="80" t="s">
        <v>297</v>
      </c>
      <c r="L5" s="84" t="s">
        <v>1989</v>
      </c>
    </row>
    <row r="6" spans="1:12">
      <c r="A6" s="78"/>
      <c r="B6" s="78"/>
      <c r="C6" s="78"/>
      <c r="D6" s="78"/>
      <c r="E6" s="78"/>
      <c r="F6" s="79"/>
      <c r="G6" s="78"/>
      <c r="H6" s="80"/>
      <c r="I6" s="80"/>
      <c r="J6" s="80"/>
      <c r="K6" s="80"/>
      <c r="L6" s="81"/>
    </row>
    <row r="7" spans="1:12">
      <c r="A7" s="78" t="s">
        <v>1990</v>
      </c>
      <c r="B7" s="78" t="s">
        <v>119</v>
      </c>
      <c r="C7" s="78" t="s">
        <v>1991</v>
      </c>
      <c r="D7" s="78" t="s">
        <v>114</v>
      </c>
      <c r="E7" s="78" t="s">
        <v>118</v>
      </c>
      <c r="F7" s="79">
        <v>40708</v>
      </c>
      <c r="G7" s="78">
        <v>1</v>
      </c>
      <c r="H7" s="80" t="s">
        <v>116</v>
      </c>
      <c r="I7" s="80" t="s">
        <v>117</v>
      </c>
      <c r="J7" s="80" t="s">
        <v>117</v>
      </c>
      <c r="K7" s="80" t="s">
        <v>297</v>
      </c>
      <c r="L7" s="81" t="s">
        <v>1992</v>
      </c>
    </row>
    <row r="8" spans="1:12">
      <c r="A8" s="78" t="s">
        <v>1990</v>
      </c>
      <c r="B8" s="78" t="s">
        <v>119</v>
      </c>
      <c r="C8" s="78" t="s">
        <v>1991</v>
      </c>
      <c r="D8" s="78" t="s">
        <v>114</v>
      </c>
      <c r="E8" s="78" t="s">
        <v>147</v>
      </c>
      <c r="F8" s="79">
        <v>40708</v>
      </c>
      <c r="G8" s="78">
        <v>1</v>
      </c>
      <c r="H8" s="80" t="s">
        <v>116</v>
      </c>
      <c r="I8" s="80" t="s">
        <v>117</v>
      </c>
      <c r="J8" s="80" t="s">
        <v>117</v>
      </c>
      <c r="K8" s="80" t="s">
        <v>297</v>
      </c>
      <c r="L8" s="81" t="s">
        <v>1993</v>
      </c>
    </row>
    <row r="9" spans="1:12">
      <c r="A9" s="78" t="s">
        <v>1994</v>
      </c>
      <c r="B9" s="78" t="s">
        <v>1995</v>
      </c>
      <c r="C9" s="78" t="s">
        <v>1996</v>
      </c>
      <c r="D9" s="78" t="s">
        <v>301</v>
      </c>
      <c r="E9" s="78" t="s">
        <v>147</v>
      </c>
      <c r="F9" s="79"/>
      <c r="G9" s="78"/>
      <c r="H9" s="80"/>
      <c r="I9" s="80"/>
      <c r="J9" s="80"/>
      <c r="K9" s="80"/>
      <c r="L9" s="84" t="s">
        <v>1997</v>
      </c>
    </row>
    <row r="10" spans="1:12">
      <c r="A10" s="78" t="s">
        <v>1994</v>
      </c>
      <c r="B10" s="78" t="s">
        <v>119</v>
      </c>
      <c r="C10" s="78" t="s">
        <v>1996</v>
      </c>
      <c r="D10" s="78" t="s">
        <v>301</v>
      </c>
      <c r="E10" s="78" t="s">
        <v>146</v>
      </c>
      <c r="F10" s="79"/>
      <c r="G10" s="78"/>
      <c r="H10" s="80"/>
      <c r="I10" s="80"/>
      <c r="J10" s="80"/>
      <c r="K10" s="80"/>
      <c r="L10" s="84" t="s">
        <v>1998</v>
      </c>
    </row>
    <row r="11" spans="1:12">
      <c r="A11" s="78" t="s">
        <v>539</v>
      </c>
      <c r="B11" s="78" t="s">
        <v>119</v>
      </c>
      <c r="C11" s="78" t="s">
        <v>499</v>
      </c>
      <c r="D11" s="78" t="s">
        <v>114</v>
      </c>
      <c r="E11" s="78" t="s">
        <v>118</v>
      </c>
      <c r="F11" s="79">
        <v>40339</v>
      </c>
      <c r="G11" s="78">
        <v>1</v>
      </c>
      <c r="H11" s="80"/>
      <c r="I11" s="80" t="s">
        <v>117</v>
      </c>
      <c r="J11" s="80" t="s">
        <v>117</v>
      </c>
      <c r="K11" s="80" t="s">
        <v>297</v>
      </c>
      <c r="L11" s="84" t="s">
        <v>303</v>
      </c>
    </row>
    <row r="12" spans="1:12">
      <c r="A12" s="78" t="s">
        <v>539</v>
      </c>
      <c r="B12" s="78" t="s">
        <v>119</v>
      </c>
      <c r="C12" s="78" t="s">
        <v>499</v>
      </c>
      <c r="D12" s="78" t="s">
        <v>114</v>
      </c>
      <c r="E12" s="78" t="s">
        <v>147</v>
      </c>
      <c r="F12" s="79">
        <v>40339</v>
      </c>
      <c r="G12" s="78">
        <v>1</v>
      </c>
      <c r="H12" s="80"/>
      <c r="I12" s="80" t="s">
        <v>117</v>
      </c>
      <c r="J12" s="80" t="s">
        <v>117</v>
      </c>
      <c r="K12" s="80" t="s">
        <v>297</v>
      </c>
      <c r="L12" s="84" t="s">
        <v>302</v>
      </c>
    </row>
    <row r="13" spans="1:12">
      <c r="A13" s="78" t="s">
        <v>1999</v>
      </c>
      <c r="B13" s="78" t="s">
        <v>119</v>
      </c>
      <c r="C13" s="78" t="s">
        <v>2000</v>
      </c>
      <c r="D13" s="78" t="s">
        <v>301</v>
      </c>
      <c r="E13" s="78" t="s">
        <v>118</v>
      </c>
      <c r="F13" s="79">
        <v>40708</v>
      </c>
      <c r="G13" s="78">
        <v>1</v>
      </c>
      <c r="H13" s="80">
        <v>70</v>
      </c>
      <c r="I13" s="80" t="s">
        <v>117</v>
      </c>
      <c r="J13" s="80" t="s">
        <v>117</v>
      </c>
      <c r="K13" s="80" t="s">
        <v>297</v>
      </c>
      <c r="L13" s="84" t="s">
        <v>2001</v>
      </c>
    </row>
    <row r="14" spans="1:12">
      <c r="A14" s="78" t="s">
        <v>1999</v>
      </c>
      <c r="B14" s="78" t="s">
        <v>119</v>
      </c>
      <c r="C14" s="78" t="s">
        <v>2000</v>
      </c>
      <c r="D14" s="78" t="s">
        <v>301</v>
      </c>
      <c r="E14" s="78" t="s">
        <v>147</v>
      </c>
      <c r="F14" s="79">
        <v>40708</v>
      </c>
      <c r="G14" s="78">
        <v>1</v>
      </c>
      <c r="H14" s="80">
        <v>70</v>
      </c>
      <c r="I14" s="80" t="s">
        <v>117</v>
      </c>
      <c r="J14" s="80" t="s">
        <v>117</v>
      </c>
      <c r="K14" s="80" t="s">
        <v>297</v>
      </c>
      <c r="L14" s="84" t="s">
        <v>2002</v>
      </c>
    </row>
    <row r="15" spans="1:12">
      <c r="A15" s="78" t="s">
        <v>2003</v>
      </c>
      <c r="B15" s="78" t="s">
        <v>192</v>
      </c>
      <c r="C15" s="78" t="s">
        <v>2004</v>
      </c>
      <c r="D15" s="78" t="s">
        <v>114</v>
      </c>
      <c r="E15" s="78" t="s">
        <v>118</v>
      </c>
      <c r="F15" s="79">
        <v>40708</v>
      </c>
      <c r="G15" s="78">
        <v>1</v>
      </c>
      <c r="H15" s="80" t="s">
        <v>116</v>
      </c>
      <c r="I15" s="80" t="s">
        <v>117</v>
      </c>
      <c r="J15" s="80" t="s">
        <v>117</v>
      </c>
      <c r="K15" s="80" t="s">
        <v>297</v>
      </c>
      <c r="L15" s="81" t="s">
        <v>2005</v>
      </c>
    </row>
    <row r="16" spans="1:12">
      <c r="A16" s="78" t="s">
        <v>540</v>
      </c>
      <c r="B16" s="78" t="s">
        <v>192</v>
      </c>
      <c r="C16" s="78" t="s">
        <v>193</v>
      </c>
      <c r="D16" s="78" t="s">
        <v>114</v>
      </c>
      <c r="E16" s="78" t="s">
        <v>118</v>
      </c>
      <c r="F16" s="79">
        <v>39965</v>
      </c>
      <c r="G16" s="78">
        <v>2</v>
      </c>
      <c r="H16" s="80" t="s">
        <v>116</v>
      </c>
      <c r="I16" s="80" t="s">
        <v>117</v>
      </c>
      <c r="J16" s="80" t="s">
        <v>117</v>
      </c>
      <c r="K16" s="80" t="s">
        <v>117</v>
      </c>
      <c r="L16" s="81"/>
    </row>
    <row r="17" spans="1:13" s="138" customFormat="1">
      <c r="A17" s="242" t="s">
        <v>2706</v>
      </c>
      <c r="B17" s="242" t="s">
        <v>120</v>
      </c>
      <c r="C17" s="242" t="s">
        <v>2707</v>
      </c>
      <c r="D17" s="242" t="s">
        <v>121</v>
      </c>
      <c r="E17" s="242" t="s">
        <v>118</v>
      </c>
      <c r="F17" s="243"/>
      <c r="G17" s="242">
        <v>1</v>
      </c>
      <c r="H17" s="244" t="s">
        <v>116</v>
      </c>
      <c r="I17" s="244"/>
      <c r="J17" s="244"/>
      <c r="K17" s="244"/>
      <c r="L17" s="245"/>
    </row>
    <row r="18" spans="1:13" ht="29.25">
      <c r="A18" s="78" t="s">
        <v>541</v>
      </c>
      <c r="B18" s="78" t="s">
        <v>120</v>
      </c>
      <c r="C18" s="78" t="s">
        <v>502</v>
      </c>
      <c r="D18" s="78" t="s">
        <v>121</v>
      </c>
      <c r="E18" s="78" t="s">
        <v>118</v>
      </c>
      <c r="F18" s="79">
        <v>40253</v>
      </c>
      <c r="G18" s="78">
        <v>3</v>
      </c>
      <c r="H18" s="80"/>
      <c r="I18" s="80" t="s">
        <v>117</v>
      </c>
      <c r="J18" s="80" t="s">
        <v>297</v>
      </c>
      <c r="K18" s="80" t="s">
        <v>297</v>
      </c>
      <c r="L18" s="81" t="s">
        <v>501</v>
      </c>
    </row>
    <row r="19" spans="1:13" ht="29.25">
      <c r="A19" s="78" t="s">
        <v>542</v>
      </c>
      <c r="B19" s="78" t="s">
        <v>120</v>
      </c>
      <c r="C19" s="78" t="s">
        <v>504</v>
      </c>
      <c r="D19" s="78" t="s">
        <v>121</v>
      </c>
      <c r="E19" s="78" t="s">
        <v>118</v>
      </c>
      <c r="F19" s="79">
        <v>40253</v>
      </c>
      <c r="G19" s="78">
        <v>1</v>
      </c>
      <c r="H19" s="80"/>
      <c r="I19" s="80" t="s">
        <v>117</v>
      </c>
      <c r="J19" s="80" t="s">
        <v>297</v>
      </c>
      <c r="K19" s="80" t="s">
        <v>297</v>
      </c>
      <c r="L19" s="81" t="s">
        <v>503</v>
      </c>
    </row>
    <row r="20" spans="1:13">
      <c r="A20" s="1" t="s">
        <v>2006</v>
      </c>
      <c r="B20" s="78" t="s">
        <v>120</v>
      </c>
      <c r="C20" s="1" t="s">
        <v>2007</v>
      </c>
      <c r="D20" s="78" t="s">
        <v>121</v>
      </c>
      <c r="E20" s="78" t="s">
        <v>118</v>
      </c>
      <c r="F20" s="79">
        <v>41674</v>
      </c>
      <c r="G20" s="78"/>
      <c r="H20" s="80"/>
      <c r="I20" s="80"/>
      <c r="J20" s="80"/>
      <c r="K20" s="80"/>
      <c r="L20" s="81" t="s">
        <v>2008</v>
      </c>
    </row>
    <row r="21" spans="1:13" s="138" customFormat="1">
      <c r="A21" s="121" t="s">
        <v>2708</v>
      </c>
      <c r="B21" s="242" t="s">
        <v>120</v>
      </c>
      <c r="C21" s="121" t="s">
        <v>2709</v>
      </c>
      <c r="D21" s="242" t="s">
        <v>121</v>
      </c>
      <c r="E21" s="242" t="s">
        <v>118</v>
      </c>
      <c r="F21" s="243"/>
      <c r="G21" s="242">
        <v>1</v>
      </c>
      <c r="H21" s="244"/>
      <c r="I21" s="244"/>
      <c r="J21" s="244"/>
      <c r="K21" s="244"/>
      <c r="L21" s="245"/>
    </row>
    <row r="22" spans="1:13">
      <c r="A22" s="78" t="s">
        <v>2009</v>
      </c>
      <c r="B22" s="78" t="s">
        <v>119</v>
      </c>
      <c r="C22" s="78" t="s">
        <v>2010</v>
      </c>
      <c r="D22" s="78" t="s">
        <v>114</v>
      </c>
      <c r="E22" s="78" t="s">
        <v>146</v>
      </c>
      <c r="F22" s="79">
        <v>40750</v>
      </c>
      <c r="G22" s="78"/>
      <c r="H22" s="80"/>
      <c r="I22" s="80" t="s">
        <v>117</v>
      </c>
      <c r="J22" s="80" t="s">
        <v>117</v>
      </c>
      <c r="K22" s="80" t="s">
        <v>297</v>
      </c>
      <c r="L22" s="81" t="s">
        <v>2011</v>
      </c>
    </row>
    <row r="23" spans="1:13">
      <c r="A23" s="78" t="s">
        <v>2012</v>
      </c>
      <c r="B23" s="78" t="s">
        <v>119</v>
      </c>
      <c r="C23" s="78" t="s">
        <v>2010</v>
      </c>
      <c r="D23" s="78" t="s">
        <v>114</v>
      </c>
      <c r="E23" s="78" t="s">
        <v>147</v>
      </c>
      <c r="F23" s="79">
        <v>40750</v>
      </c>
      <c r="G23" s="78"/>
      <c r="H23" s="80"/>
      <c r="I23" s="80" t="s">
        <v>117</v>
      </c>
      <c r="J23" s="80" t="s">
        <v>117</v>
      </c>
      <c r="K23" s="80" t="s">
        <v>297</v>
      </c>
      <c r="L23" s="81" t="s">
        <v>2013</v>
      </c>
    </row>
    <row r="24" spans="1:13" s="138" customFormat="1">
      <c r="A24" s="242" t="s">
        <v>2014</v>
      </c>
      <c r="B24" s="242" t="s">
        <v>119</v>
      </c>
      <c r="C24" s="242" t="s">
        <v>2015</v>
      </c>
      <c r="D24" s="242" t="s">
        <v>114</v>
      </c>
      <c r="E24" s="246" t="s">
        <v>118</v>
      </c>
      <c r="F24" s="247">
        <v>41103</v>
      </c>
      <c r="G24" s="248">
        <v>1</v>
      </c>
      <c r="H24" s="249"/>
      <c r="I24" s="249" t="s">
        <v>117</v>
      </c>
      <c r="J24" s="249" t="s">
        <v>117</v>
      </c>
      <c r="K24" s="249" t="s">
        <v>117</v>
      </c>
      <c r="L24" s="246"/>
    </row>
    <row r="25" spans="1:13" s="138" customFormat="1">
      <c r="A25" s="242" t="s">
        <v>2014</v>
      </c>
      <c r="B25" s="242" t="s">
        <v>119</v>
      </c>
      <c r="C25" s="242" t="s">
        <v>2016</v>
      </c>
      <c r="D25" s="242" t="s">
        <v>114</v>
      </c>
      <c r="E25" s="246" t="s">
        <v>147</v>
      </c>
      <c r="F25" s="247">
        <v>41103</v>
      </c>
      <c r="G25" s="248">
        <v>2</v>
      </c>
      <c r="H25" s="249"/>
      <c r="I25" s="249" t="s">
        <v>117</v>
      </c>
      <c r="J25" s="249" t="s">
        <v>117</v>
      </c>
      <c r="K25" s="249" t="s">
        <v>117</v>
      </c>
      <c r="L25" s="246"/>
    </row>
    <row r="26" spans="1:13">
      <c r="A26" s="78" t="s">
        <v>2017</v>
      </c>
      <c r="B26" s="78" t="s">
        <v>119</v>
      </c>
      <c r="C26" s="78" t="s">
        <v>2018</v>
      </c>
      <c r="D26" s="78" t="s">
        <v>114</v>
      </c>
      <c r="E26" s="86" t="s">
        <v>118</v>
      </c>
      <c r="F26" s="87">
        <v>41206</v>
      </c>
      <c r="G26" s="93">
        <v>2</v>
      </c>
      <c r="H26" s="88"/>
      <c r="I26" s="88" t="s">
        <v>117</v>
      </c>
      <c r="J26" s="88" t="s">
        <v>117</v>
      </c>
      <c r="K26" s="88" t="s">
        <v>117</v>
      </c>
      <c r="L26" s="86"/>
    </row>
    <row r="27" spans="1:13">
      <c r="A27" s="78" t="s">
        <v>2019</v>
      </c>
      <c r="B27" s="78" t="s">
        <v>119</v>
      </c>
      <c r="C27" s="78" t="s">
        <v>2018</v>
      </c>
      <c r="D27" s="78" t="s">
        <v>114</v>
      </c>
      <c r="E27" s="86" t="s">
        <v>147</v>
      </c>
      <c r="F27" s="87">
        <v>41206</v>
      </c>
      <c r="G27" s="93">
        <v>2</v>
      </c>
      <c r="H27" s="88"/>
      <c r="I27" s="88" t="s">
        <v>117</v>
      </c>
      <c r="J27" s="88" t="s">
        <v>117</v>
      </c>
      <c r="K27" s="88" t="s">
        <v>117</v>
      </c>
      <c r="L27" s="86"/>
    </row>
    <row r="28" spans="1:13">
      <c r="A28" s="78" t="s">
        <v>2020</v>
      </c>
      <c r="B28" s="78" t="s">
        <v>119</v>
      </c>
      <c r="C28" s="78" t="s">
        <v>2021</v>
      </c>
      <c r="D28" s="78" t="s">
        <v>114</v>
      </c>
      <c r="E28" s="86" t="s">
        <v>118</v>
      </c>
      <c r="F28" s="87">
        <v>41206</v>
      </c>
      <c r="G28" s="93">
        <v>1</v>
      </c>
      <c r="H28" s="88"/>
      <c r="I28" s="88" t="s">
        <v>117</v>
      </c>
      <c r="J28" s="88" t="s">
        <v>117</v>
      </c>
      <c r="K28" s="88" t="s">
        <v>117</v>
      </c>
      <c r="L28" s="86" t="s">
        <v>2209</v>
      </c>
      <c r="M28" s="86"/>
    </row>
    <row r="29" spans="1:13" ht="29.25">
      <c r="A29" s="78" t="s">
        <v>2020</v>
      </c>
      <c r="B29" s="78" t="s">
        <v>119</v>
      </c>
      <c r="C29" s="78" t="s">
        <v>2021</v>
      </c>
      <c r="D29" s="78" t="s">
        <v>114</v>
      </c>
      <c r="E29" s="86" t="s">
        <v>147</v>
      </c>
      <c r="F29" s="87">
        <v>41206</v>
      </c>
      <c r="G29" s="93">
        <v>1</v>
      </c>
      <c r="H29" s="88"/>
      <c r="I29" s="88" t="s">
        <v>117</v>
      </c>
      <c r="J29" s="88" t="s">
        <v>117</v>
      </c>
      <c r="K29" s="88" t="s">
        <v>117</v>
      </c>
      <c r="L29" s="86" t="s">
        <v>2208</v>
      </c>
      <c r="M29" s="86" t="s">
        <v>2208</v>
      </c>
    </row>
    <row r="30" spans="1:13">
      <c r="A30" s="78" t="s">
        <v>2022</v>
      </c>
      <c r="B30" s="78" t="s">
        <v>119</v>
      </c>
      <c r="C30" s="78" t="s">
        <v>2023</v>
      </c>
      <c r="D30" s="78" t="s">
        <v>114</v>
      </c>
      <c r="E30" s="86" t="s">
        <v>118</v>
      </c>
      <c r="F30" s="87">
        <v>41206</v>
      </c>
      <c r="G30" s="93">
        <v>1</v>
      </c>
      <c r="H30" s="88"/>
      <c r="I30" s="88" t="s">
        <v>117</v>
      </c>
      <c r="J30" s="88" t="s">
        <v>117</v>
      </c>
      <c r="K30" s="88" t="s">
        <v>117</v>
      </c>
      <c r="L30" s="86"/>
    </row>
    <row r="31" spans="1:13">
      <c r="A31" s="78" t="s">
        <v>2022</v>
      </c>
      <c r="B31" s="78" t="s">
        <v>119</v>
      </c>
      <c r="C31" s="78" t="s">
        <v>2023</v>
      </c>
      <c r="D31" s="78" t="s">
        <v>114</v>
      </c>
      <c r="E31" s="86" t="s">
        <v>147</v>
      </c>
      <c r="F31" s="87">
        <v>41206</v>
      </c>
      <c r="G31" s="93">
        <v>1</v>
      </c>
      <c r="H31" s="88"/>
      <c r="I31" s="88" t="s">
        <v>117</v>
      </c>
      <c r="J31" s="88" t="s">
        <v>117</v>
      </c>
      <c r="K31" s="88" t="s">
        <v>117</v>
      </c>
      <c r="L31" s="86" t="s">
        <v>2212</v>
      </c>
    </row>
    <row r="32" spans="1:13">
      <c r="A32" s="78" t="s">
        <v>2024</v>
      </c>
      <c r="B32" s="78" t="s">
        <v>119</v>
      </c>
      <c r="C32" s="78" t="s">
        <v>2025</v>
      </c>
      <c r="D32" s="78" t="s">
        <v>114</v>
      </c>
      <c r="E32" s="86" t="s">
        <v>118</v>
      </c>
      <c r="F32" s="87">
        <v>41206</v>
      </c>
      <c r="G32" s="93">
        <v>1</v>
      </c>
      <c r="H32" s="88"/>
      <c r="I32" s="88" t="s">
        <v>117</v>
      </c>
      <c r="J32" s="88" t="s">
        <v>117</v>
      </c>
      <c r="K32" s="88" t="s">
        <v>117</v>
      </c>
      <c r="L32" s="86" t="s">
        <v>2210</v>
      </c>
    </row>
    <row r="33" spans="1:12">
      <c r="A33" s="78" t="s">
        <v>2024</v>
      </c>
      <c r="B33" s="78" t="s">
        <v>119</v>
      </c>
      <c r="C33" s="78" t="s">
        <v>2025</v>
      </c>
      <c r="D33" s="78" t="s">
        <v>114</v>
      </c>
      <c r="E33" s="86" t="s">
        <v>147</v>
      </c>
      <c r="F33" s="87">
        <v>41206</v>
      </c>
      <c r="G33" s="93">
        <v>1</v>
      </c>
      <c r="H33" s="88"/>
      <c r="I33" s="88" t="s">
        <v>117</v>
      </c>
      <c r="J33" s="88" t="s">
        <v>117</v>
      </c>
      <c r="K33" s="88" t="s">
        <v>117</v>
      </c>
      <c r="L33" s="86" t="s">
        <v>2211</v>
      </c>
    </row>
    <row r="34" spans="1:12">
      <c r="A34" s="78" t="s">
        <v>2026</v>
      </c>
      <c r="B34" s="78" t="s">
        <v>120</v>
      </c>
      <c r="C34" s="1" t="s">
        <v>2027</v>
      </c>
      <c r="D34" s="78" t="s">
        <v>121</v>
      </c>
      <c r="E34" s="78" t="s">
        <v>118</v>
      </c>
      <c r="F34" s="79">
        <v>41671</v>
      </c>
      <c r="G34" s="78"/>
      <c r="H34" s="80"/>
      <c r="I34" s="80"/>
      <c r="J34" s="80"/>
      <c r="K34" s="80"/>
      <c r="L34" s="1" t="s">
        <v>2028</v>
      </c>
    </row>
    <row r="35" spans="1:12">
      <c r="A35" s="78" t="s">
        <v>2026</v>
      </c>
      <c r="B35" s="78" t="s">
        <v>120</v>
      </c>
      <c r="C35" s="1" t="s">
        <v>2029</v>
      </c>
      <c r="D35" s="78" t="s">
        <v>121</v>
      </c>
      <c r="E35" s="78" t="s">
        <v>118</v>
      </c>
      <c r="F35" s="79">
        <v>41672</v>
      </c>
      <c r="G35" s="78"/>
      <c r="H35" s="80"/>
      <c r="I35" s="80"/>
      <c r="J35" s="80"/>
      <c r="K35" s="80"/>
      <c r="L35" s="1" t="s">
        <v>2030</v>
      </c>
    </row>
    <row r="36" spans="1:12">
      <c r="A36" s="78" t="s">
        <v>2026</v>
      </c>
      <c r="B36" s="78" t="s">
        <v>120</v>
      </c>
      <c r="C36" s="1" t="s">
        <v>2031</v>
      </c>
      <c r="D36" s="78" t="s">
        <v>121</v>
      </c>
      <c r="E36" s="78" t="s">
        <v>118</v>
      </c>
      <c r="F36" s="79">
        <v>41673</v>
      </c>
      <c r="G36" s="78"/>
      <c r="H36" s="80"/>
      <c r="I36" s="80"/>
      <c r="J36" s="80"/>
      <c r="K36" s="80"/>
      <c r="L36" s="1" t="s">
        <v>2032</v>
      </c>
    </row>
    <row r="37" spans="1:12">
      <c r="A37" s="78" t="s">
        <v>2026</v>
      </c>
      <c r="B37" s="78" t="s">
        <v>120</v>
      </c>
      <c r="C37" s="1" t="s">
        <v>2033</v>
      </c>
      <c r="D37" s="78" t="s">
        <v>121</v>
      </c>
      <c r="E37" s="78" t="s">
        <v>118</v>
      </c>
      <c r="F37" s="79">
        <v>41674</v>
      </c>
      <c r="G37" s="78"/>
      <c r="H37" s="80"/>
      <c r="I37" s="80"/>
      <c r="J37" s="80"/>
      <c r="K37" s="80"/>
      <c r="L37" s="1" t="s">
        <v>2034</v>
      </c>
    </row>
    <row r="38" spans="1:12">
      <c r="A38" s="78" t="s">
        <v>2719</v>
      </c>
      <c r="B38" s="78" t="s">
        <v>2720</v>
      </c>
      <c r="C38" s="150" t="s">
        <v>2721</v>
      </c>
      <c r="D38" s="78" t="s">
        <v>114</v>
      </c>
      <c r="E38" s="78" t="s">
        <v>147</v>
      </c>
      <c r="F38" s="79"/>
      <c r="G38" s="78"/>
      <c r="H38" s="80"/>
      <c r="I38" s="80"/>
      <c r="J38" s="80"/>
      <c r="K38" s="80"/>
      <c r="L38" s="150"/>
    </row>
    <row r="39" spans="1:12">
      <c r="A39" s="78" t="s">
        <v>2717</v>
      </c>
      <c r="B39" s="78" t="s">
        <v>119</v>
      </c>
      <c r="C39" s="150" t="s">
        <v>2718</v>
      </c>
      <c r="D39" s="78" t="s">
        <v>121</v>
      </c>
      <c r="E39" s="78" t="s">
        <v>118</v>
      </c>
      <c r="F39" s="79">
        <v>42129</v>
      </c>
      <c r="G39" s="78"/>
      <c r="H39" s="80"/>
      <c r="I39" s="80"/>
      <c r="J39" s="80"/>
      <c r="K39" s="80"/>
      <c r="L39" s="150"/>
    </row>
    <row r="40" spans="1:12">
      <c r="A40" s="78" t="s">
        <v>2717</v>
      </c>
      <c r="B40" s="78" t="s">
        <v>2710</v>
      </c>
      <c r="C40" s="150" t="s">
        <v>2711</v>
      </c>
      <c r="D40" s="78" t="s">
        <v>121</v>
      </c>
      <c r="E40" s="78" t="s">
        <v>118</v>
      </c>
      <c r="F40" s="79">
        <v>42129</v>
      </c>
      <c r="G40" s="78"/>
      <c r="H40" s="80"/>
      <c r="I40" s="80"/>
      <c r="J40" s="80"/>
      <c r="K40" s="80"/>
      <c r="L40" s="150"/>
    </row>
    <row r="41" spans="1:12">
      <c r="A41" s="78" t="s">
        <v>2717</v>
      </c>
      <c r="B41" s="78" t="s">
        <v>2712</v>
      </c>
      <c r="C41" s="150" t="s">
        <v>2712</v>
      </c>
      <c r="D41" s="78"/>
      <c r="E41" s="78"/>
      <c r="F41" s="79"/>
      <c r="G41" s="78"/>
      <c r="H41" s="80"/>
      <c r="I41" s="80"/>
      <c r="J41" s="80"/>
      <c r="K41" s="80"/>
      <c r="L41" s="150"/>
    </row>
    <row r="42" spans="1:12">
      <c r="A42" s="78" t="s">
        <v>2713</v>
      </c>
      <c r="B42" s="78" t="s">
        <v>135</v>
      </c>
      <c r="C42" s="150" t="s">
        <v>2715</v>
      </c>
      <c r="D42" s="78" t="s">
        <v>114</v>
      </c>
      <c r="E42" s="78" t="s">
        <v>118</v>
      </c>
      <c r="F42" s="79"/>
      <c r="G42" s="78"/>
      <c r="H42" s="80"/>
      <c r="I42" s="80"/>
      <c r="J42" s="80"/>
      <c r="K42" s="80"/>
      <c r="L42" s="150"/>
    </row>
    <row r="43" spans="1:12">
      <c r="A43" s="78" t="s">
        <v>2713</v>
      </c>
      <c r="B43" s="78" t="s">
        <v>135</v>
      </c>
      <c r="C43" s="150" t="s">
        <v>2714</v>
      </c>
      <c r="D43" s="78" t="s">
        <v>114</v>
      </c>
      <c r="E43" s="78" t="s">
        <v>118</v>
      </c>
      <c r="F43" s="79"/>
      <c r="G43" s="78"/>
      <c r="H43" s="80"/>
      <c r="I43" s="80"/>
      <c r="J43" s="80"/>
      <c r="K43" s="80"/>
      <c r="L43" s="150"/>
    </row>
    <row r="44" spans="1:12">
      <c r="A44" s="78" t="s">
        <v>543</v>
      </c>
      <c r="B44" s="78" t="s">
        <v>544</v>
      </c>
      <c r="C44" s="78" t="s">
        <v>506</v>
      </c>
      <c r="D44" s="78" t="s">
        <v>507</v>
      </c>
      <c r="E44" s="78" t="s">
        <v>146</v>
      </c>
      <c r="F44" s="79">
        <v>40708</v>
      </c>
      <c r="G44" s="78">
        <v>1</v>
      </c>
      <c r="H44" s="80" t="s">
        <v>116</v>
      </c>
      <c r="I44" s="80" t="s">
        <v>117</v>
      </c>
      <c r="J44" s="80" t="s">
        <v>117</v>
      </c>
      <c r="K44" s="80" t="s">
        <v>117</v>
      </c>
      <c r="L44" s="81"/>
    </row>
    <row r="45" spans="1:12" ht="29.25">
      <c r="A45" s="78" t="s">
        <v>545</v>
      </c>
      <c r="B45" s="78" t="s">
        <v>546</v>
      </c>
      <c r="C45" s="78" t="s">
        <v>508</v>
      </c>
      <c r="D45" s="78" t="s">
        <v>507</v>
      </c>
      <c r="E45" s="78" t="s">
        <v>118</v>
      </c>
      <c r="F45" s="79">
        <v>40708</v>
      </c>
      <c r="G45" s="78">
        <v>2</v>
      </c>
      <c r="H45" s="80">
        <v>2</v>
      </c>
      <c r="I45" s="80" t="s">
        <v>117</v>
      </c>
      <c r="J45" s="80" t="s">
        <v>117</v>
      </c>
      <c r="K45" s="80" t="s">
        <v>297</v>
      </c>
      <c r="L45" s="81" t="s">
        <v>509</v>
      </c>
    </row>
    <row r="46" spans="1:12" ht="43.5">
      <c r="A46" s="78" t="s">
        <v>547</v>
      </c>
      <c r="B46" s="78" t="s">
        <v>125</v>
      </c>
      <c r="C46" s="78" t="s">
        <v>126</v>
      </c>
      <c r="D46" s="78" t="s">
        <v>121</v>
      </c>
      <c r="E46" s="78" t="s">
        <v>118</v>
      </c>
      <c r="F46" s="79">
        <v>39324</v>
      </c>
      <c r="G46" s="78">
        <v>6</v>
      </c>
      <c r="H46" s="80" t="s">
        <v>127</v>
      </c>
      <c r="I46" s="80" t="s">
        <v>117</v>
      </c>
      <c r="J46" s="80" t="s">
        <v>117</v>
      </c>
      <c r="K46" s="80" t="s">
        <v>117</v>
      </c>
      <c r="L46" s="81" t="s">
        <v>128</v>
      </c>
    </row>
    <row r="47" spans="1:12">
      <c r="A47" s="78"/>
      <c r="B47" s="78"/>
      <c r="C47" s="78"/>
      <c r="D47" s="78"/>
      <c r="E47" s="78"/>
      <c r="F47" s="79"/>
      <c r="G47" s="78"/>
      <c r="H47" s="80"/>
      <c r="I47" s="80"/>
      <c r="J47" s="80"/>
      <c r="K47" s="80"/>
      <c r="L47" s="81"/>
    </row>
    <row r="48" spans="1:12">
      <c r="A48" s="78" t="s">
        <v>548</v>
      </c>
      <c r="B48" s="78" t="s">
        <v>145</v>
      </c>
      <c r="C48" s="78" t="s">
        <v>131</v>
      </c>
      <c r="D48" s="78" t="s">
        <v>114</v>
      </c>
      <c r="E48" s="78" t="s">
        <v>118</v>
      </c>
      <c r="F48" s="79">
        <v>39987</v>
      </c>
      <c r="G48" s="78">
        <v>1</v>
      </c>
      <c r="H48" s="80" t="s">
        <v>116</v>
      </c>
      <c r="I48" s="80" t="s">
        <v>117</v>
      </c>
      <c r="J48" s="80" t="s">
        <v>117</v>
      </c>
      <c r="K48" s="80" t="s">
        <v>117</v>
      </c>
      <c r="L48" s="81"/>
    </row>
    <row r="49" spans="1:12">
      <c r="A49" s="78" t="s">
        <v>549</v>
      </c>
      <c r="B49" s="78" t="s">
        <v>194</v>
      </c>
      <c r="C49" s="78" t="s">
        <v>510</v>
      </c>
      <c r="D49" s="78" t="s">
        <v>114</v>
      </c>
      <c r="E49" s="78" t="s">
        <v>118</v>
      </c>
      <c r="F49" s="79">
        <v>39965</v>
      </c>
      <c r="G49" s="78">
        <v>2</v>
      </c>
      <c r="H49" s="80" t="s">
        <v>116</v>
      </c>
      <c r="I49" s="80" t="s">
        <v>117</v>
      </c>
      <c r="J49" s="80" t="s">
        <v>117</v>
      </c>
      <c r="K49" s="80" t="s">
        <v>117</v>
      </c>
      <c r="L49" s="81"/>
    </row>
    <row r="50" spans="1:12">
      <c r="A50" s="78" t="s">
        <v>550</v>
      </c>
      <c r="B50" s="78" t="s">
        <v>213</v>
      </c>
      <c r="C50" s="78" t="s">
        <v>214</v>
      </c>
      <c r="D50" s="78" t="s">
        <v>114</v>
      </c>
      <c r="E50" s="78" t="s">
        <v>118</v>
      </c>
      <c r="F50" s="79">
        <v>39987</v>
      </c>
      <c r="G50" s="78">
        <v>1</v>
      </c>
      <c r="H50" s="80" t="s">
        <v>116</v>
      </c>
      <c r="I50" s="80" t="s">
        <v>117</v>
      </c>
      <c r="J50" s="80" t="s">
        <v>117</v>
      </c>
      <c r="K50" s="80" t="s">
        <v>117</v>
      </c>
      <c r="L50" s="81"/>
    </row>
    <row r="51" spans="1:12" ht="29.25">
      <c r="A51" s="78" t="s">
        <v>551</v>
      </c>
      <c r="B51" s="78" t="s">
        <v>189</v>
      </c>
      <c r="C51" s="78" t="s">
        <v>190</v>
      </c>
      <c r="D51" s="78" t="s">
        <v>114</v>
      </c>
      <c r="E51" s="78" t="s">
        <v>146</v>
      </c>
      <c r="F51" s="79">
        <v>39965</v>
      </c>
      <c r="G51" s="78">
        <v>7</v>
      </c>
      <c r="H51" s="80" t="s">
        <v>116</v>
      </c>
      <c r="I51" s="80" t="s">
        <v>117</v>
      </c>
      <c r="J51" s="80" t="s">
        <v>117</v>
      </c>
      <c r="K51" s="80" t="s">
        <v>117</v>
      </c>
      <c r="L51" s="81" t="s">
        <v>191</v>
      </c>
    </row>
    <row r="52" spans="1:12">
      <c r="A52" s="78" t="s">
        <v>552</v>
      </c>
      <c r="B52" s="78" t="s">
        <v>122</v>
      </c>
      <c r="C52" s="78" t="s">
        <v>123</v>
      </c>
      <c r="D52" s="78" t="s">
        <v>114</v>
      </c>
      <c r="E52" s="78" t="s">
        <v>118</v>
      </c>
      <c r="F52" s="79">
        <v>39353</v>
      </c>
      <c r="G52" s="78">
        <v>1</v>
      </c>
      <c r="H52" s="80" t="s">
        <v>116</v>
      </c>
      <c r="I52" s="80" t="s">
        <v>117</v>
      </c>
      <c r="J52" s="80" t="s">
        <v>117</v>
      </c>
      <c r="K52" s="80" t="s">
        <v>117</v>
      </c>
      <c r="L52" s="81" t="s">
        <v>124</v>
      </c>
    </row>
    <row r="53" spans="1:12">
      <c r="A53" s="78" t="s">
        <v>553</v>
      </c>
      <c r="B53" s="78" t="s">
        <v>215</v>
      </c>
      <c r="C53" s="78" t="s">
        <v>216</v>
      </c>
      <c r="D53" s="78" t="s">
        <v>114</v>
      </c>
      <c r="E53" s="78" t="s">
        <v>118</v>
      </c>
      <c r="F53" s="79">
        <v>39987</v>
      </c>
      <c r="G53" s="78">
        <v>3</v>
      </c>
      <c r="H53" s="80"/>
      <c r="I53" s="80" t="s">
        <v>117</v>
      </c>
      <c r="J53" s="80" t="s">
        <v>117</v>
      </c>
      <c r="K53" s="80" t="s">
        <v>117</v>
      </c>
      <c r="L53" s="81"/>
    </row>
    <row r="54" spans="1:12">
      <c r="A54" s="78" t="s">
        <v>553</v>
      </c>
      <c r="B54" s="78" t="s">
        <v>215</v>
      </c>
      <c r="C54" s="78" t="s">
        <v>216</v>
      </c>
      <c r="D54" s="78" t="s">
        <v>114</v>
      </c>
      <c r="E54" s="78" t="s">
        <v>147</v>
      </c>
      <c r="F54" s="79">
        <v>39987</v>
      </c>
      <c r="G54" s="78">
        <v>1</v>
      </c>
      <c r="H54" s="80"/>
      <c r="I54" s="80" t="s">
        <v>117</v>
      </c>
      <c r="J54" s="80" t="s">
        <v>117</v>
      </c>
      <c r="K54" s="80" t="s">
        <v>117</v>
      </c>
      <c r="L54" s="81"/>
    </row>
    <row r="55" spans="1:12" ht="43.5">
      <c r="A55" s="78" t="s">
        <v>554</v>
      </c>
      <c r="B55" s="78" t="s">
        <v>195</v>
      </c>
      <c r="C55" s="78" t="s">
        <v>196</v>
      </c>
      <c r="D55" s="78" t="s">
        <v>114</v>
      </c>
      <c r="E55" s="78" t="s">
        <v>147</v>
      </c>
      <c r="F55" s="79">
        <v>39966</v>
      </c>
      <c r="G55" s="78">
        <v>1</v>
      </c>
      <c r="H55" s="80">
        <v>4</v>
      </c>
      <c r="I55" s="80" t="s">
        <v>117</v>
      </c>
      <c r="J55" s="80" t="s">
        <v>117</v>
      </c>
      <c r="K55" s="80" t="s">
        <v>117</v>
      </c>
      <c r="L55" s="81" t="s">
        <v>197</v>
      </c>
    </row>
    <row r="56" spans="1:12">
      <c r="A56" s="78" t="s">
        <v>555</v>
      </c>
      <c r="B56" s="78" t="s">
        <v>556</v>
      </c>
      <c r="C56" s="78" t="s">
        <v>511</v>
      </c>
      <c r="D56" s="78"/>
      <c r="E56" s="78" t="s">
        <v>118</v>
      </c>
      <c r="F56" s="79">
        <v>40708</v>
      </c>
      <c r="G56" s="78">
        <v>1</v>
      </c>
      <c r="H56" s="80" t="s">
        <v>116</v>
      </c>
      <c r="I56" s="80" t="s">
        <v>117</v>
      </c>
      <c r="J56" s="80" t="s">
        <v>117</v>
      </c>
      <c r="K56" s="80" t="s">
        <v>117</v>
      </c>
      <c r="L56" s="81"/>
    </row>
    <row r="57" spans="1:12">
      <c r="A57" s="78" t="s">
        <v>4428</v>
      </c>
      <c r="B57" s="78" t="s">
        <v>4429</v>
      </c>
      <c r="C57" s="78" t="s">
        <v>4430</v>
      </c>
      <c r="D57" s="78" t="s">
        <v>121</v>
      </c>
      <c r="E57" s="78" t="s">
        <v>118</v>
      </c>
      <c r="F57" s="79">
        <v>42661</v>
      </c>
      <c r="G57" s="78">
        <v>2</v>
      </c>
      <c r="H57" s="80">
        <v>25</v>
      </c>
      <c r="I57" s="80"/>
      <c r="J57" s="80"/>
      <c r="K57" s="80" t="s">
        <v>297</v>
      </c>
      <c r="L57" s="81"/>
    </row>
    <row r="58" spans="1:12">
      <c r="A58" s="78" t="s">
        <v>557</v>
      </c>
      <c r="B58" s="78" t="s">
        <v>300</v>
      </c>
      <c r="C58" s="78" t="s">
        <v>512</v>
      </c>
      <c r="D58" s="78" t="s">
        <v>507</v>
      </c>
      <c r="E58" s="78" t="s">
        <v>147</v>
      </c>
      <c r="F58" s="79">
        <v>40708</v>
      </c>
      <c r="G58" s="78">
        <v>2</v>
      </c>
      <c r="H58" s="80" t="s">
        <v>116</v>
      </c>
      <c r="I58" s="80" t="s">
        <v>117</v>
      </c>
      <c r="J58" s="80" t="s">
        <v>117</v>
      </c>
      <c r="K58" s="80" t="s">
        <v>117</v>
      </c>
      <c r="L58" s="81" t="s">
        <v>4419</v>
      </c>
    </row>
    <row r="59" spans="1:12">
      <c r="A59" s="78" t="s">
        <v>635</v>
      </c>
      <c r="B59" s="78" t="s">
        <v>300</v>
      </c>
      <c r="C59" s="78" t="s">
        <v>636</v>
      </c>
      <c r="D59" s="78" t="s">
        <v>114</v>
      </c>
      <c r="E59" s="78" t="s">
        <v>147</v>
      </c>
      <c r="F59" s="79">
        <v>40778</v>
      </c>
      <c r="G59" s="78">
        <v>4</v>
      </c>
      <c r="H59" s="80" t="s">
        <v>116</v>
      </c>
      <c r="I59" s="80" t="s">
        <v>117</v>
      </c>
      <c r="J59" s="80" t="s">
        <v>117</v>
      </c>
      <c r="K59" s="80" t="s">
        <v>117</v>
      </c>
      <c r="L59" s="81" t="s">
        <v>637</v>
      </c>
    </row>
    <row r="60" spans="1:12">
      <c r="A60" s="78" t="s">
        <v>638</v>
      </c>
      <c r="B60" s="78" t="s">
        <v>300</v>
      </c>
      <c r="C60" s="78" t="s">
        <v>639</v>
      </c>
      <c r="D60" s="78" t="s">
        <v>114</v>
      </c>
      <c r="E60" s="78" t="s">
        <v>147</v>
      </c>
      <c r="F60" s="79">
        <v>40779</v>
      </c>
      <c r="G60" s="78">
        <v>2</v>
      </c>
      <c r="H60" s="80" t="s">
        <v>500</v>
      </c>
      <c r="I60" s="80" t="s">
        <v>117</v>
      </c>
      <c r="J60" s="80" t="s">
        <v>117</v>
      </c>
      <c r="K60" s="80" t="s">
        <v>117</v>
      </c>
      <c r="L60" s="81"/>
    </row>
    <row r="61" spans="1:12" s="138" customFormat="1">
      <c r="A61" s="242" t="s">
        <v>558</v>
      </c>
      <c r="B61" s="250" t="s">
        <v>212</v>
      </c>
      <c r="C61" s="242" t="s">
        <v>513</v>
      </c>
      <c r="D61" s="242" t="s">
        <v>114</v>
      </c>
      <c r="E61" s="242" t="s">
        <v>118</v>
      </c>
      <c r="F61" s="251">
        <v>39986</v>
      </c>
      <c r="G61" s="242">
        <v>6</v>
      </c>
      <c r="H61" s="244">
        <v>15</v>
      </c>
      <c r="I61" s="244">
        <v>15</v>
      </c>
      <c r="J61" s="244" t="s">
        <v>117</v>
      </c>
      <c r="K61" s="244" t="s">
        <v>117</v>
      </c>
      <c r="L61" s="252"/>
    </row>
    <row r="62" spans="1:12" s="138" customFormat="1">
      <c r="A62" s="242" t="s">
        <v>559</v>
      </c>
      <c r="B62" s="250" t="s">
        <v>212</v>
      </c>
      <c r="C62" s="242" t="s">
        <v>514</v>
      </c>
      <c r="D62" s="242" t="s">
        <v>114</v>
      </c>
      <c r="E62" s="242" t="s">
        <v>118</v>
      </c>
      <c r="F62" s="251">
        <v>39986</v>
      </c>
      <c r="G62" s="242">
        <v>6</v>
      </c>
      <c r="H62" s="244">
        <v>15</v>
      </c>
      <c r="I62" s="244">
        <v>15</v>
      </c>
      <c r="J62" s="244" t="s">
        <v>117</v>
      </c>
      <c r="K62" s="244" t="s">
        <v>117</v>
      </c>
      <c r="L62" s="252"/>
    </row>
    <row r="63" spans="1:12">
      <c r="A63" s="78" t="s">
        <v>560</v>
      </c>
      <c r="B63" s="91" t="s">
        <v>212</v>
      </c>
      <c r="C63" s="78" t="s">
        <v>515</v>
      </c>
      <c r="D63" s="78" t="s">
        <v>114</v>
      </c>
      <c r="E63" s="78" t="s">
        <v>463</v>
      </c>
      <c r="F63" s="82">
        <v>39986</v>
      </c>
      <c r="G63" s="78">
        <v>1</v>
      </c>
      <c r="H63" s="80">
        <v>15</v>
      </c>
      <c r="I63" s="80">
        <v>15</v>
      </c>
      <c r="J63" s="80" t="s">
        <v>117</v>
      </c>
      <c r="K63" s="80" t="s">
        <v>117</v>
      </c>
      <c r="L63" s="83"/>
    </row>
    <row r="64" spans="1:12" ht="12" customHeight="1">
      <c r="A64" s="78" t="s">
        <v>561</v>
      </c>
      <c r="B64" s="78" t="s">
        <v>138</v>
      </c>
      <c r="C64" s="78" t="s">
        <v>188</v>
      </c>
      <c r="D64" s="78" t="s">
        <v>114</v>
      </c>
      <c r="E64" s="78" t="s">
        <v>115</v>
      </c>
      <c r="F64" s="79">
        <v>39965</v>
      </c>
      <c r="G64" s="78">
        <v>2</v>
      </c>
      <c r="H64" s="80" t="s">
        <v>116</v>
      </c>
      <c r="I64" s="80" t="s">
        <v>117</v>
      </c>
      <c r="J64" s="80" t="s">
        <v>117</v>
      </c>
      <c r="K64" s="80" t="s">
        <v>117</v>
      </c>
      <c r="L64" s="81"/>
    </row>
    <row r="65" spans="1:12" ht="18.95" customHeight="1">
      <c r="A65" s="78" t="s">
        <v>562</v>
      </c>
      <c r="B65" s="78" t="s">
        <v>563</v>
      </c>
      <c r="C65" s="78" t="s">
        <v>516</v>
      </c>
      <c r="D65" s="78" t="s">
        <v>507</v>
      </c>
      <c r="E65" s="78" t="s">
        <v>118</v>
      </c>
      <c r="F65" s="79">
        <v>40711</v>
      </c>
      <c r="G65" s="78">
        <v>1</v>
      </c>
      <c r="H65" s="80"/>
      <c r="I65" s="80" t="s">
        <v>117</v>
      </c>
      <c r="J65" s="80" t="s">
        <v>117</v>
      </c>
      <c r="K65" s="80" t="s">
        <v>297</v>
      </c>
      <c r="L65" s="81"/>
    </row>
    <row r="66" spans="1:12" hidden="1">
      <c r="A66" s="78" t="s">
        <v>564</v>
      </c>
      <c r="B66" s="78" t="s">
        <v>135</v>
      </c>
      <c r="C66" s="78" t="s">
        <v>178</v>
      </c>
      <c r="D66" s="78" t="s">
        <v>114</v>
      </c>
      <c r="E66" s="78" t="s">
        <v>146</v>
      </c>
      <c r="F66" s="79">
        <v>39954</v>
      </c>
      <c r="G66" s="78">
        <v>5</v>
      </c>
      <c r="H66" s="80" t="s">
        <v>116</v>
      </c>
      <c r="I66" s="80" t="s">
        <v>117</v>
      </c>
      <c r="J66" s="80" t="s">
        <v>117</v>
      </c>
      <c r="K66" s="80" t="s">
        <v>117</v>
      </c>
      <c r="L66" s="81"/>
    </row>
    <row r="67" spans="1:12">
      <c r="A67" s="78" t="s">
        <v>565</v>
      </c>
      <c r="B67" s="78" t="s">
        <v>135</v>
      </c>
      <c r="C67" s="78" t="s">
        <v>294</v>
      </c>
      <c r="D67" s="78" t="s">
        <v>114</v>
      </c>
      <c r="E67" s="78" t="s">
        <v>147</v>
      </c>
      <c r="F67" s="79">
        <v>40203</v>
      </c>
      <c r="G67" s="78">
        <v>2</v>
      </c>
      <c r="H67" s="80"/>
      <c r="I67" s="80" t="s">
        <v>117</v>
      </c>
      <c r="J67" s="80" t="s">
        <v>117</v>
      </c>
      <c r="K67" s="80" t="s">
        <v>117</v>
      </c>
      <c r="L67" s="81"/>
    </row>
    <row r="68" spans="1:12">
      <c r="A68" s="78" t="s">
        <v>566</v>
      </c>
      <c r="B68" s="78" t="s">
        <v>135</v>
      </c>
      <c r="C68" s="78" t="s">
        <v>208</v>
      </c>
      <c r="D68" s="78" t="s">
        <v>114</v>
      </c>
      <c r="E68" s="78" t="s">
        <v>118</v>
      </c>
      <c r="F68" s="82">
        <v>39974</v>
      </c>
      <c r="G68" s="78">
        <v>2</v>
      </c>
      <c r="H68" s="80" t="s">
        <v>116</v>
      </c>
      <c r="I68" s="80" t="s">
        <v>117</v>
      </c>
      <c r="J68" s="80" t="s">
        <v>117</v>
      </c>
      <c r="K68" s="80" t="s">
        <v>117</v>
      </c>
      <c r="L68" s="83"/>
    </row>
    <row r="69" spans="1:12">
      <c r="A69" s="78" t="s">
        <v>567</v>
      </c>
      <c r="B69" s="78" t="s">
        <v>135</v>
      </c>
      <c r="C69" s="78" t="s">
        <v>202</v>
      </c>
      <c r="D69" s="78" t="s">
        <v>114</v>
      </c>
      <c r="E69" s="78" t="s">
        <v>118</v>
      </c>
      <c r="F69" s="79">
        <v>39969</v>
      </c>
      <c r="G69" s="78">
        <v>2</v>
      </c>
      <c r="H69" s="80">
        <v>1</v>
      </c>
      <c r="I69" s="80" t="s">
        <v>117</v>
      </c>
      <c r="J69" s="80" t="s">
        <v>117</v>
      </c>
      <c r="K69" s="80" t="s">
        <v>117</v>
      </c>
      <c r="L69" s="81"/>
    </row>
    <row r="70" spans="1:12">
      <c r="A70" s="78" t="s">
        <v>568</v>
      </c>
      <c r="B70" s="78" t="s">
        <v>135</v>
      </c>
      <c r="C70" s="78" t="s">
        <v>201</v>
      </c>
      <c r="D70" s="78" t="s">
        <v>114</v>
      </c>
      <c r="E70" s="78" t="s">
        <v>118</v>
      </c>
      <c r="F70" s="79">
        <v>39969</v>
      </c>
      <c r="G70" s="78">
        <v>1</v>
      </c>
      <c r="H70" s="80">
        <v>1</v>
      </c>
      <c r="I70" s="80" t="s">
        <v>117</v>
      </c>
      <c r="J70" s="80" t="s">
        <v>117</v>
      </c>
      <c r="K70" s="80" t="s">
        <v>117</v>
      </c>
      <c r="L70" s="81"/>
    </row>
    <row r="71" spans="1:12">
      <c r="A71" s="78" t="s">
        <v>569</v>
      </c>
      <c r="B71" s="78" t="s">
        <v>135</v>
      </c>
      <c r="C71" s="78" t="s">
        <v>200</v>
      </c>
      <c r="D71" s="78" t="s">
        <v>114</v>
      </c>
      <c r="E71" s="78" t="s">
        <v>118</v>
      </c>
      <c r="F71" s="79">
        <v>39969</v>
      </c>
      <c r="G71" s="78">
        <v>1</v>
      </c>
      <c r="H71" s="80" t="s">
        <v>116</v>
      </c>
      <c r="I71" s="80" t="s">
        <v>117</v>
      </c>
      <c r="J71" s="80" t="s">
        <v>117</v>
      </c>
      <c r="K71" s="80" t="s">
        <v>117</v>
      </c>
      <c r="L71" s="81"/>
    </row>
    <row r="72" spans="1:12">
      <c r="A72" s="78" t="s">
        <v>570</v>
      </c>
      <c r="B72" s="78" t="s">
        <v>135</v>
      </c>
      <c r="C72" s="78" t="s">
        <v>517</v>
      </c>
      <c r="D72" s="78" t="s">
        <v>114</v>
      </c>
      <c r="E72" s="78" t="s">
        <v>147</v>
      </c>
      <c r="F72" s="82">
        <v>40709</v>
      </c>
      <c r="G72" s="78">
        <v>1</v>
      </c>
      <c r="H72" s="80" t="s">
        <v>116</v>
      </c>
      <c r="I72" s="80" t="s">
        <v>117</v>
      </c>
      <c r="J72" s="80" t="s">
        <v>117</v>
      </c>
      <c r="K72" s="80" t="s">
        <v>297</v>
      </c>
      <c r="L72" s="83"/>
    </row>
    <row r="73" spans="1:12">
      <c r="A73" s="78" t="s">
        <v>571</v>
      </c>
      <c r="B73" s="78" t="s">
        <v>135</v>
      </c>
      <c r="C73" s="78" t="s">
        <v>518</v>
      </c>
      <c r="D73" s="78" t="s">
        <v>114</v>
      </c>
      <c r="E73" s="78" t="s">
        <v>147</v>
      </c>
      <c r="F73" s="82">
        <v>40708</v>
      </c>
      <c r="G73" s="78">
        <v>2</v>
      </c>
      <c r="H73" s="80" t="s">
        <v>116</v>
      </c>
      <c r="I73" s="80" t="s">
        <v>117</v>
      </c>
      <c r="J73" s="80" t="s">
        <v>117</v>
      </c>
      <c r="K73" s="80" t="s">
        <v>297</v>
      </c>
      <c r="L73" s="83" t="s">
        <v>519</v>
      </c>
    </row>
    <row r="74" spans="1:12">
      <c r="A74" s="78" t="s">
        <v>572</v>
      </c>
      <c r="B74" s="78" t="s">
        <v>135</v>
      </c>
      <c r="C74" s="78" t="s">
        <v>518</v>
      </c>
      <c r="D74" s="78" t="s">
        <v>114</v>
      </c>
      <c r="E74" s="78" t="s">
        <v>147</v>
      </c>
      <c r="F74" s="82">
        <v>40708</v>
      </c>
      <c r="G74" s="78">
        <v>2</v>
      </c>
      <c r="H74" s="80" t="s">
        <v>116</v>
      </c>
      <c r="I74" s="80" t="s">
        <v>117</v>
      </c>
      <c r="J74" s="80" t="s">
        <v>117</v>
      </c>
      <c r="K74" s="80" t="s">
        <v>297</v>
      </c>
      <c r="L74" s="83" t="s">
        <v>520</v>
      </c>
    </row>
    <row r="75" spans="1:12">
      <c r="A75" s="78" t="s">
        <v>573</v>
      </c>
      <c r="B75" s="78" t="s">
        <v>135</v>
      </c>
      <c r="C75" s="78" t="s">
        <v>521</v>
      </c>
      <c r="D75" s="78" t="s">
        <v>114</v>
      </c>
      <c r="E75" s="78" t="s">
        <v>146</v>
      </c>
      <c r="F75" s="82">
        <v>40708</v>
      </c>
      <c r="G75" s="78">
        <v>1</v>
      </c>
      <c r="H75" s="80" t="s">
        <v>116</v>
      </c>
      <c r="I75" s="80" t="s">
        <v>117</v>
      </c>
      <c r="J75" s="80" t="s">
        <v>117</v>
      </c>
      <c r="K75" s="80" t="s">
        <v>297</v>
      </c>
      <c r="L75" s="83" t="s">
        <v>519</v>
      </c>
    </row>
    <row r="76" spans="1:12">
      <c r="A76" s="78" t="s">
        <v>574</v>
      </c>
      <c r="B76" s="78" t="s">
        <v>135</v>
      </c>
      <c r="C76" s="78" t="s">
        <v>521</v>
      </c>
      <c r="D76" s="78" t="s">
        <v>114</v>
      </c>
      <c r="E76" s="78" t="s">
        <v>146</v>
      </c>
      <c r="F76" s="82">
        <v>40708</v>
      </c>
      <c r="G76" s="78">
        <v>1</v>
      </c>
      <c r="H76" s="80" t="s">
        <v>116</v>
      </c>
      <c r="I76" s="80" t="s">
        <v>117</v>
      </c>
      <c r="J76" s="80" t="s">
        <v>117</v>
      </c>
      <c r="K76" s="80" t="s">
        <v>297</v>
      </c>
      <c r="L76" s="83" t="s">
        <v>520</v>
      </c>
    </row>
    <row r="77" spans="1:12">
      <c r="A77" s="78" t="s">
        <v>2035</v>
      </c>
      <c r="B77" s="78" t="s">
        <v>135</v>
      </c>
      <c r="C77" s="78" t="s">
        <v>2036</v>
      </c>
      <c r="D77" s="78" t="s">
        <v>114</v>
      </c>
      <c r="E77" s="78" t="s">
        <v>118</v>
      </c>
      <c r="F77" s="79">
        <v>39969</v>
      </c>
      <c r="G77" s="78">
        <v>1</v>
      </c>
      <c r="H77" s="80">
        <v>1</v>
      </c>
      <c r="I77" s="80" t="s">
        <v>117</v>
      </c>
      <c r="J77" s="80" t="s">
        <v>117</v>
      </c>
      <c r="K77" s="80" t="s">
        <v>117</v>
      </c>
      <c r="L77" s="81"/>
    </row>
    <row r="78" spans="1:12">
      <c r="A78" s="78" t="s">
        <v>575</v>
      </c>
      <c r="B78" s="78" t="s">
        <v>135</v>
      </c>
      <c r="C78" s="78" t="s">
        <v>203</v>
      </c>
      <c r="D78" s="78" t="s">
        <v>114</v>
      </c>
      <c r="E78" s="78" t="s">
        <v>118</v>
      </c>
      <c r="F78" s="79">
        <v>39969</v>
      </c>
      <c r="G78" s="78">
        <v>1</v>
      </c>
      <c r="H78" s="80" t="s">
        <v>116</v>
      </c>
      <c r="I78" s="80" t="s">
        <v>117</v>
      </c>
      <c r="J78" s="80" t="s">
        <v>117</v>
      </c>
      <c r="K78" s="80" t="s">
        <v>117</v>
      </c>
      <c r="L78" s="81"/>
    </row>
    <row r="79" spans="1:12" ht="18.75" customHeight="1">
      <c r="A79" s="78" t="s">
        <v>576</v>
      </c>
      <c r="B79" s="78" t="s">
        <v>135</v>
      </c>
      <c r="C79" s="78" t="s">
        <v>187</v>
      </c>
      <c r="D79" s="78" t="s">
        <v>121</v>
      </c>
      <c r="E79" s="78" t="s">
        <v>118</v>
      </c>
      <c r="F79" s="79">
        <v>39965</v>
      </c>
      <c r="G79" s="78">
        <v>1</v>
      </c>
      <c r="H79" s="80" t="s">
        <v>116</v>
      </c>
      <c r="I79" s="80" t="s">
        <v>117</v>
      </c>
      <c r="J79" s="80" t="s">
        <v>117</v>
      </c>
      <c r="K79" s="80" t="s">
        <v>117</v>
      </c>
      <c r="L79" s="81"/>
    </row>
    <row r="80" spans="1:12">
      <c r="A80" s="78" t="s">
        <v>577</v>
      </c>
      <c r="B80" s="78" t="s">
        <v>135</v>
      </c>
      <c r="C80" s="78" t="s">
        <v>204</v>
      </c>
      <c r="D80" s="78" t="s">
        <v>114</v>
      </c>
      <c r="E80" s="78" t="s">
        <v>118</v>
      </c>
      <c r="F80" s="79">
        <v>39969</v>
      </c>
      <c r="G80" s="78">
        <v>1</v>
      </c>
      <c r="H80" s="80"/>
      <c r="I80" s="80" t="s">
        <v>117</v>
      </c>
      <c r="J80" s="80" t="s">
        <v>117</v>
      </c>
      <c r="K80" s="80" t="s">
        <v>117</v>
      </c>
      <c r="L80" s="81"/>
    </row>
    <row r="81" spans="1:13">
      <c r="A81" s="78" t="s">
        <v>2037</v>
      </c>
      <c r="B81" s="78" t="s">
        <v>135</v>
      </c>
      <c r="C81" s="78" t="s">
        <v>2038</v>
      </c>
      <c r="D81" s="78" t="s">
        <v>507</v>
      </c>
      <c r="E81" s="78" t="s">
        <v>522</v>
      </c>
      <c r="F81" s="82">
        <v>40711</v>
      </c>
      <c r="G81" s="78">
        <v>1</v>
      </c>
      <c r="H81" s="80" t="s">
        <v>116</v>
      </c>
      <c r="I81" s="80" t="s">
        <v>117</v>
      </c>
      <c r="J81" s="80" t="s">
        <v>117</v>
      </c>
      <c r="K81" s="80"/>
      <c r="L81" s="83"/>
    </row>
    <row r="82" spans="1:13">
      <c r="A82" s="78" t="s">
        <v>2039</v>
      </c>
      <c r="B82" s="78" t="s">
        <v>135</v>
      </c>
      <c r="C82" s="78" t="s">
        <v>2040</v>
      </c>
      <c r="D82" s="78" t="s">
        <v>507</v>
      </c>
      <c r="E82" s="78" t="s">
        <v>522</v>
      </c>
      <c r="F82" s="82">
        <v>40711</v>
      </c>
      <c r="G82" s="78">
        <v>2</v>
      </c>
      <c r="H82" s="80" t="s">
        <v>116</v>
      </c>
      <c r="I82" s="80" t="s">
        <v>117</v>
      </c>
      <c r="J82" s="80" t="s">
        <v>117</v>
      </c>
      <c r="K82" s="80"/>
      <c r="L82" s="83"/>
    </row>
    <row r="83" spans="1:13">
      <c r="A83" s="78" t="s">
        <v>578</v>
      </c>
      <c r="B83" s="78" t="s">
        <v>135</v>
      </c>
      <c r="C83" s="78" t="s">
        <v>523</v>
      </c>
      <c r="D83" s="78" t="s">
        <v>114</v>
      </c>
      <c r="E83" s="78" t="s">
        <v>146</v>
      </c>
      <c r="F83" s="82">
        <v>40708</v>
      </c>
      <c r="G83" s="78">
        <v>1</v>
      </c>
      <c r="H83" s="80" t="s">
        <v>116</v>
      </c>
      <c r="I83" s="80" t="s">
        <v>117</v>
      </c>
      <c r="J83" s="80" t="s">
        <v>117</v>
      </c>
      <c r="K83" s="80" t="s">
        <v>297</v>
      </c>
      <c r="L83" s="83"/>
    </row>
    <row r="84" spans="1:13" ht="29.25">
      <c r="A84" s="78" t="s">
        <v>579</v>
      </c>
      <c r="B84" s="78" t="s">
        <v>135</v>
      </c>
      <c r="C84" s="78" t="s">
        <v>524</v>
      </c>
      <c r="D84" s="78" t="s">
        <v>114</v>
      </c>
      <c r="E84" s="78" t="s">
        <v>146</v>
      </c>
      <c r="F84" s="82">
        <v>40708</v>
      </c>
      <c r="G84" s="78">
        <v>1</v>
      </c>
      <c r="H84" s="80" t="s">
        <v>116</v>
      </c>
      <c r="I84" s="80" t="s">
        <v>117</v>
      </c>
      <c r="J84" s="80" t="s">
        <v>117</v>
      </c>
      <c r="K84" s="80" t="s">
        <v>297</v>
      </c>
      <c r="L84" s="83" t="s">
        <v>520</v>
      </c>
    </row>
    <row r="85" spans="1:13" ht="29.25">
      <c r="A85" s="78" t="s">
        <v>580</v>
      </c>
      <c r="B85" s="78" t="s">
        <v>135</v>
      </c>
      <c r="C85" s="78" t="s">
        <v>524</v>
      </c>
      <c r="D85" s="78" t="s">
        <v>114</v>
      </c>
      <c r="E85" s="78" t="s">
        <v>146</v>
      </c>
      <c r="F85" s="82">
        <v>40708</v>
      </c>
      <c r="G85" s="78">
        <v>1</v>
      </c>
      <c r="H85" s="80" t="s">
        <v>116</v>
      </c>
      <c r="I85" s="80" t="s">
        <v>117</v>
      </c>
      <c r="J85" s="80" t="s">
        <v>117</v>
      </c>
      <c r="K85" s="80" t="s">
        <v>297</v>
      </c>
      <c r="L85" s="83" t="s">
        <v>519</v>
      </c>
    </row>
    <row r="86" spans="1:13" ht="29.25">
      <c r="A86" s="78" t="s">
        <v>581</v>
      </c>
      <c r="B86" s="78" t="s">
        <v>135</v>
      </c>
      <c r="C86" s="78" t="s">
        <v>525</v>
      </c>
      <c r="D86" s="78" t="s">
        <v>114</v>
      </c>
      <c r="E86" s="78" t="s">
        <v>118</v>
      </c>
      <c r="F86" s="79">
        <v>39962</v>
      </c>
      <c r="G86" s="78">
        <v>1</v>
      </c>
      <c r="H86" s="80" t="s">
        <v>116</v>
      </c>
      <c r="I86" s="80" t="s">
        <v>117</v>
      </c>
      <c r="J86" s="80" t="s">
        <v>117</v>
      </c>
      <c r="K86" s="80" t="s">
        <v>117</v>
      </c>
      <c r="L86" s="81" t="s">
        <v>526</v>
      </c>
    </row>
    <row r="87" spans="1:13">
      <c r="A87" s="78" t="s">
        <v>582</v>
      </c>
      <c r="B87" s="78" t="s">
        <v>135</v>
      </c>
      <c r="C87" s="78" t="s">
        <v>527</v>
      </c>
      <c r="D87" s="78" t="s">
        <v>114</v>
      </c>
      <c r="E87" s="78" t="s">
        <v>118</v>
      </c>
      <c r="F87" s="79">
        <v>40708</v>
      </c>
      <c r="G87" s="78">
        <v>1</v>
      </c>
      <c r="H87" s="80" t="s">
        <v>116</v>
      </c>
      <c r="I87" s="80" t="s">
        <v>117</v>
      </c>
      <c r="J87" s="80" t="s">
        <v>117</v>
      </c>
      <c r="K87" s="80" t="s">
        <v>297</v>
      </c>
      <c r="L87" s="81" t="s">
        <v>520</v>
      </c>
    </row>
    <row r="88" spans="1:13">
      <c r="A88" s="78" t="s">
        <v>583</v>
      </c>
      <c r="B88" s="78" t="s">
        <v>135</v>
      </c>
      <c r="C88" s="78" t="s">
        <v>527</v>
      </c>
      <c r="D88" s="78" t="s">
        <v>114</v>
      </c>
      <c r="E88" s="78" t="s">
        <v>118</v>
      </c>
      <c r="F88" s="79">
        <v>40708</v>
      </c>
      <c r="G88" s="78">
        <v>1</v>
      </c>
      <c r="H88" s="80" t="s">
        <v>116</v>
      </c>
      <c r="I88" s="80" t="s">
        <v>117</v>
      </c>
      <c r="J88" s="80" t="s">
        <v>117</v>
      </c>
      <c r="K88" s="80" t="s">
        <v>297</v>
      </c>
      <c r="L88" s="81" t="s">
        <v>519</v>
      </c>
    </row>
    <row r="89" spans="1:13">
      <c r="A89" s="78" t="s">
        <v>2041</v>
      </c>
      <c r="B89" s="78" t="s">
        <v>135</v>
      </c>
      <c r="C89" s="78" t="s">
        <v>2042</v>
      </c>
      <c r="D89" s="78" t="s">
        <v>114</v>
      </c>
      <c r="E89" s="78" t="s">
        <v>522</v>
      </c>
      <c r="F89" s="79">
        <v>40731</v>
      </c>
      <c r="G89" s="78">
        <v>1</v>
      </c>
      <c r="H89" s="80" t="s">
        <v>116</v>
      </c>
      <c r="I89" s="80" t="s">
        <v>117</v>
      </c>
      <c r="J89" s="80" t="s">
        <v>117</v>
      </c>
      <c r="K89" s="80" t="s">
        <v>297</v>
      </c>
      <c r="L89" s="89" t="s">
        <v>2043</v>
      </c>
      <c r="M89" s="92"/>
    </row>
    <row r="90" spans="1:13">
      <c r="A90" s="78" t="s">
        <v>2044</v>
      </c>
      <c r="B90" s="78" t="s">
        <v>135</v>
      </c>
      <c r="C90" s="78" t="s">
        <v>2042</v>
      </c>
      <c r="D90" s="78" t="s">
        <v>114</v>
      </c>
      <c r="E90" s="78" t="s">
        <v>522</v>
      </c>
      <c r="F90" s="79">
        <v>40731</v>
      </c>
      <c r="G90" s="78">
        <v>1</v>
      </c>
      <c r="H90" s="80" t="s">
        <v>116</v>
      </c>
      <c r="I90" s="80" t="s">
        <v>117</v>
      </c>
      <c r="J90" s="80" t="s">
        <v>117</v>
      </c>
      <c r="K90" s="80" t="s">
        <v>297</v>
      </c>
      <c r="L90" s="89" t="s">
        <v>2045</v>
      </c>
      <c r="M90" s="92"/>
    </row>
    <row r="91" spans="1:13">
      <c r="A91" s="78" t="s">
        <v>606</v>
      </c>
      <c r="B91" s="78" t="s">
        <v>135</v>
      </c>
      <c r="C91" s="78" t="s">
        <v>608</v>
      </c>
      <c r="D91" s="78" t="s">
        <v>114</v>
      </c>
      <c r="E91" s="78" t="s">
        <v>522</v>
      </c>
      <c r="F91" s="79">
        <v>40731</v>
      </c>
      <c r="G91" s="78">
        <v>1</v>
      </c>
      <c r="H91" s="80" t="s">
        <v>116</v>
      </c>
      <c r="I91" s="80" t="s">
        <v>117</v>
      </c>
      <c r="J91" s="80" t="s">
        <v>117</v>
      </c>
      <c r="K91" s="80" t="s">
        <v>297</v>
      </c>
      <c r="L91" s="89" t="s">
        <v>610</v>
      </c>
      <c r="M91" s="92"/>
    </row>
    <row r="92" spans="1:13">
      <c r="A92" s="78" t="s">
        <v>607</v>
      </c>
      <c r="B92" s="78" t="s">
        <v>135</v>
      </c>
      <c r="C92" s="78" t="s">
        <v>608</v>
      </c>
      <c r="D92" s="78" t="s">
        <v>114</v>
      </c>
      <c r="E92" s="78" t="s">
        <v>522</v>
      </c>
      <c r="F92" s="79">
        <v>40731</v>
      </c>
      <c r="G92" s="78">
        <v>1</v>
      </c>
      <c r="H92" s="80" t="s">
        <v>116</v>
      </c>
      <c r="I92" s="80" t="s">
        <v>117</v>
      </c>
      <c r="J92" s="80" t="s">
        <v>117</v>
      </c>
      <c r="K92" s="80" t="s">
        <v>297</v>
      </c>
      <c r="L92" s="89" t="s">
        <v>609</v>
      </c>
      <c r="M92" s="92"/>
    </row>
    <row r="93" spans="1:13">
      <c r="A93" s="78" t="s">
        <v>614</v>
      </c>
      <c r="B93" s="78" t="s">
        <v>135</v>
      </c>
      <c r="C93" s="78" t="s">
        <v>615</v>
      </c>
      <c r="D93" s="78" t="s">
        <v>114</v>
      </c>
      <c r="E93" s="78" t="s">
        <v>118</v>
      </c>
      <c r="F93" s="79">
        <v>40753</v>
      </c>
      <c r="G93" s="78">
        <v>1</v>
      </c>
      <c r="H93" s="80" t="s">
        <v>116</v>
      </c>
      <c r="I93" s="80" t="s">
        <v>117</v>
      </c>
      <c r="J93" s="80" t="s">
        <v>117</v>
      </c>
      <c r="K93" s="80" t="s">
        <v>297</v>
      </c>
      <c r="L93" s="89"/>
      <c r="M93" s="92"/>
    </row>
    <row r="94" spans="1:13">
      <c r="A94" s="78" t="s">
        <v>584</v>
      </c>
      <c r="B94" s="78" t="s">
        <v>209</v>
      </c>
      <c r="C94" s="78" t="s">
        <v>210</v>
      </c>
      <c r="D94" s="78" t="s">
        <v>114</v>
      </c>
      <c r="E94" s="78" t="s">
        <v>118</v>
      </c>
      <c r="F94" s="82">
        <v>39979</v>
      </c>
      <c r="G94" s="78">
        <v>1</v>
      </c>
      <c r="H94" s="80" t="s">
        <v>116</v>
      </c>
      <c r="I94" s="80" t="s">
        <v>117</v>
      </c>
      <c r="J94" s="80" t="s">
        <v>117</v>
      </c>
      <c r="K94" s="80" t="s">
        <v>117</v>
      </c>
      <c r="L94" s="83" t="s">
        <v>226</v>
      </c>
    </row>
    <row r="95" spans="1:13">
      <c r="A95" s="78" t="s">
        <v>585</v>
      </c>
      <c r="B95" s="78" t="s">
        <v>181</v>
      </c>
      <c r="C95" s="78" t="s">
        <v>528</v>
      </c>
      <c r="D95" s="78" t="s">
        <v>114</v>
      </c>
      <c r="E95" s="78" t="s">
        <v>118</v>
      </c>
      <c r="F95" s="79">
        <v>39322</v>
      </c>
      <c r="G95" s="78">
        <v>1</v>
      </c>
      <c r="H95" s="80"/>
      <c r="I95" s="80" t="s">
        <v>117</v>
      </c>
      <c r="J95" s="80" t="s">
        <v>117</v>
      </c>
      <c r="K95" s="80" t="s">
        <v>117</v>
      </c>
      <c r="L95" s="81" t="s">
        <v>182</v>
      </c>
    </row>
    <row r="96" spans="1:13" ht="29.25">
      <c r="A96" s="78" t="s">
        <v>643</v>
      </c>
      <c r="B96" s="78" t="s">
        <v>181</v>
      </c>
      <c r="C96" s="78" t="s">
        <v>644</v>
      </c>
      <c r="D96" s="78" t="s">
        <v>121</v>
      </c>
      <c r="E96" s="78" t="s">
        <v>118</v>
      </c>
      <c r="F96" s="79">
        <v>40897</v>
      </c>
      <c r="G96" s="78">
        <v>1</v>
      </c>
      <c r="H96" s="80">
        <v>55</v>
      </c>
      <c r="I96" s="80" t="s">
        <v>117</v>
      </c>
      <c r="J96" s="80" t="s">
        <v>297</v>
      </c>
      <c r="K96" s="80" t="s">
        <v>297</v>
      </c>
      <c r="L96" s="81" t="s">
        <v>645</v>
      </c>
    </row>
    <row r="97" spans="1:12">
      <c r="A97" s="78" t="s">
        <v>586</v>
      </c>
      <c r="B97" s="78" t="s">
        <v>198</v>
      </c>
      <c r="C97" s="78" t="s">
        <v>199</v>
      </c>
      <c r="D97" s="78" t="s">
        <v>114</v>
      </c>
      <c r="E97" s="78" t="s">
        <v>118</v>
      </c>
      <c r="F97" s="79">
        <v>39967</v>
      </c>
      <c r="G97" s="78">
        <v>5</v>
      </c>
      <c r="H97" s="80" t="s">
        <v>116</v>
      </c>
      <c r="I97" s="80" t="s">
        <v>117</v>
      </c>
      <c r="J97" s="80" t="s">
        <v>117</v>
      </c>
      <c r="K97" s="80" t="s">
        <v>117</v>
      </c>
      <c r="L97" s="81"/>
    </row>
    <row r="98" spans="1:12" ht="57.75">
      <c r="A98" s="78" t="s">
        <v>2046</v>
      </c>
      <c r="B98" s="78" t="s">
        <v>133</v>
      </c>
      <c r="C98" s="78" t="s">
        <v>2047</v>
      </c>
      <c r="D98" s="78" t="s">
        <v>114</v>
      </c>
      <c r="E98" s="78" t="s">
        <v>118</v>
      </c>
      <c r="F98" s="79">
        <v>39987</v>
      </c>
      <c r="G98" s="78">
        <v>3</v>
      </c>
      <c r="H98" s="80"/>
      <c r="I98" s="80" t="s">
        <v>117</v>
      </c>
      <c r="J98" s="80" t="s">
        <v>117</v>
      </c>
      <c r="K98" s="80" t="s">
        <v>117</v>
      </c>
      <c r="L98" s="81" t="s">
        <v>2048</v>
      </c>
    </row>
    <row r="99" spans="1:12" s="37" customFormat="1">
      <c r="A99" s="254" t="s">
        <v>587</v>
      </c>
      <c r="B99" s="254" t="s">
        <v>139</v>
      </c>
      <c r="C99" s="254" t="s">
        <v>140</v>
      </c>
      <c r="D99" s="254" t="s">
        <v>114</v>
      </c>
      <c r="E99" s="254" t="s">
        <v>118</v>
      </c>
      <c r="F99" s="255">
        <v>39353</v>
      </c>
      <c r="G99" s="254">
        <v>4</v>
      </c>
      <c r="H99" s="256">
        <v>30</v>
      </c>
      <c r="I99" s="256" t="s">
        <v>117</v>
      </c>
      <c r="J99" s="256" t="s">
        <v>117</v>
      </c>
      <c r="K99" s="256" t="s">
        <v>117</v>
      </c>
      <c r="L99" s="257"/>
    </row>
    <row r="100" spans="1:12">
      <c r="A100" s="78" t="s">
        <v>641</v>
      </c>
      <c r="B100" s="78" t="s">
        <v>139</v>
      </c>
      <c r="C100" s="78" t="s">
        <v>642</v>
      </c>
      <c r="D100" s="78" t="s">
        <v>114</v>
      </c>
      <c r="E100" s="78" t="s">
        <v>118</v>
      </c>
      <c r="F100" s="79">
        <v>40897</v>
      </c>
      <c r="G100" s="78">
        <v>2</v>
      </c>
      <c r="H100" s="80">
        <v>28</v>
      </c>
      <c r="I100" s="80" t="s">
        <v>117</v>
      </c>
      <c r="J100" s="80" t="s">
        <v>117</v>
      </c>
      <c r="K100" s="80" t="s">
        <v>297</v>
      </c>
      <c r="L100" s="81"/>
    </row>
    <row r="101" spans="1:12">
      <c r="A101" s="78" t="s">
        <v>588</v>
      </c>
      <c r="B101" s="78" t="s">
        <v>136</v>
      </c>
      <c r="C101" s="78" t="s">
        <v>137</v>
      </c>
      <c r="D101" s="78" t="s">
        <v>121</v>
      </c>
      <c r="E101" s="78" t="s">
        <v>118</v>
      </c>
      <c r="F101" s="79">
        <v>39967</v>
      </c>
      <c r="G101" s="78">
        <v>1</v>
      </c>
      <c r="H101" s="80"/>
      <c r="I101" s="80" t="s">
        <v>117</v>
      </c>
      <c r="J101" s="80" t="s">
        <v>117</v>
      </c>
      <c r="K101" s="80" t="s">
        <v>117</v>
      </c>
      <c r="L101" s="81"/>
    </row>
    <row r="102" spans="1:12" ht="29.25">
      <c r="A102" s="78" t="s">
        <v>589</v>
      </c>
      <c r="B102" s="78" t="s">
        <v>135</v>
      </c>
      <c r="C102" s="78" t="s">
        <v>207</v>
      </c>
      <c r="D102" s="78" t="s">
        <v>114</v>
      </c>
      <c r="E102" s="78" t="s">
        <v>118</v>
      </c>
      <c r="F102" s="79">
        <v>39969</v>
      </c>
      <c r="G102" s="78">
        <v>1</v>
      </c>
      <c r="H102" s="80">
        <v>1</v>
      </c>
      <c r="I102" s="80" t="s">
        <v>117</v>
      </c>
      <c r="J102" s="80" t="s">
        <v>117</v>
      </c>
      <c r="K102" s="80" t="s">
        <v>117</v>
      </c>
      <c r="L102" s="81"/>
    </row>
    <row r="103" spans="1:12">
      <c r="A103" s="78" t="s">
        <v>590</v>
      </c>
      <c r="B103" s="78" t="s">
        <v>132</v>
      </c>
      <c r="C103" s="78" t="s">
        <v>183</v>
      </c>
      <c r="D103" s="78" t="s">
        <v>114</v>
      </c>
      <c r="E103" s="78" t="s">
        <v>115</v>
      </c>
      <c r="F103" s="79">
        <v>39965</v>
      </c>
      <c r="G103" s="78">
        <v>2</v>
      </c>
      <c r="H103" s="80" t="s">
        <v>116</v>
      </c>
      <c r="I103" s="80" t="s">
        <v>117</v>
      </c>
      <c r="J103" s="80" t="s">
        <v>117</v>
      </c>
      <c r="K103" s="80" t="s">
        <v>117</v>
      </c>
      <c r="L103" s="81"/>
    </row>
    <row r="104" spans="1:12">
      <c r="A104" s="78"/>
      <c r="B104" s="78"/>
      <c r="C104" s="78"/>
      <c r="D104" s="78"/>
      <c r="E104" s="78"/>
      <c r="F104" s="79"/>
      <c r="G104" s="78"/>
      <c r="H104" s="80"/>
      <c r="I104" s="80"/>
      <c r="J104" s="80"/>
      <c r="K104" s="80"/>
      <c r="L104" s="81"/>
    </row>
    <row r="105" spans="1:12">
      <c r="A105" s="78" t="s">
        <v>591</v>
      </c>
      <c r="B105" s="78" t="s">
        <v>205</v>
      </c>
      <c r="C105" s="78" t="s">
        <v>206</v>
      </c>
      <c r="D105" s="78" t="s">
        <v>114</v>
      </c>
      <c r="E105" s="78" t="s">
        <v>118</v>
      </c>
      <c r="F105" s="79">
        <v>39969</v>
      </c>
      <c r="G105" s="78">
        <v>1</v>
      </c>
      <c r="H105" s="80">
        <v>1</v>
      </c>
      <c r="I105" s="80" t="s">
        <v>117</v>
      </c>
      <c r="J105" s="80" t="s">
        <v>117</v>
      </c>
      <c r="K105" s="80" t="s">
        <v>117</v>
      </c>
      <c r="L105" s="81"/>
    </row>
    <row r="106" spans="1:12">
      <c r="A106" s="78" t="s">
        <v>2049</v>
      </c>
      <c r="B106" s="78" t="s">
        <v>2050</v>
      </c>
      <c r="C106" s="78" t="s">
        <v>2051</v>
      </c>
      <c r="D106" s="78"/>
      <c r="E106" s="78" t="s">
        <v>147</v>
      </c>
      <c r="F106" s="79"/>
      <c r="G106" s="78"/>
      <c r="H106" s="80"/>
      <c r="I106" s="80" t="s">
        <v>117</v>
      </c>
      <c r="J106" s="80" t="s">
        <v>117</v>
      </c>
      <c r="K106" s="80" t="s">
        <v>117</v>
      </c>
      <c r="L106" s="81"/>
    </row>
    <row r="107" spans="1:12">
      <c r="A107" s="78" t="s">
        <v>592</v>
      </c>
      <c r="B107" s="78" t="s">
        <v>141</v>
      </c>
      <c r="C107" s="78" t="s">
        <v>217</v>
      </c>
      <c r="D107" s="78" t="s">
        <v>114</v>
      </c>
      <c r="E107" s="78" t="s">
        <v>118</v>
      </c>
      <c r="F107" s="79">
        <v>39987</v>
      </c>
      <c r="G107" s="78">
        <v>1</v>
      </c>
      <c r="H107" s="80" t="s">
        <v>116</v>
      </c>
      <c r="I107" s="80" t="s">
        <v>117</v>
      </c>
      <c r="J107" s="80" t="s">
        <v>117</v>
      </c>
      <c r="K107" s="80" t="s">
        <v>117</v>
      </c>
      <c r="L107" s="81"/>
    </row>
    <row r="108" spans="1:12" s="138" customFormat="1">
      <c r="A108" s="242" t="s">
        <v>593</v>
      </c>
      <c r="B108" s="242" t="s">
        <v>134</v>
      </c>
      <c r="C108" s="242" t="s">
        <v>218</v>
      </c>
      <c r="D108" s="242" t="s">
        <v>121</v>
      </c>
      <c r="E108" s="242" t="s">
        <v>118</v>
      </c>
      <c r="F108" s="243">
        <v>39987</v>
      </c>
      <c r="G108" s="242">
        <v>2</v>
      </c>
      <c r="H108" s="253">
        <v>300</v>
      </c>
      <c r="I108" s="253" t="s">
        <v>117</v>
      </c>
      <c r="J108" s="253" t="s">
        <v>117</v>
      </c>
      <c r="K108" s="253" t="s">
        <v>117</v>
      </c>
      <c r="L108" s="245"/>
    </row>
    <row r="109" spans="1:12">
      <c r="A109" s="78" t="s">
        <v>594</v>
      </c>
      <c r="B109" s="78" t="s">
        <v>180</v>
      </c>
      <c r="C109" s="78" t="s">
        <v>298</v>
      </c>
      <c r="D109" s="78" t="s">
        <v>114</v>
      </c>
      <c r="E109" s="78" t="s">
        <v>118</v>
      </c>
      <c r="F109" s="79">
        <v>40253</v>
      </c>
      <c r="G109" s="78">
        <v>2</v>
      </c>
      <c r="H109" s="80"/>
      <c r="I109" s="80" t="s">
        <v>117</v>
      </c>
      <c r="J109" s="80" t="s">
        <v>117</v>
      </c>
      <c r="K109" s="80" t="s">
        <v>297</v>
      </c>
      <c r="L109" s="81" t="s">
        <v>299</v>
      </c>
    </row>
    <row r="110" spans="1:12">
      <c r="A110" s="78" t="s">
        <v>616</v>
      </c>
      <c r="B110" s="78" t="s">
        <v>617</v>
      </c>
      <c r="C110" s="78" t="s">
        <v>618</v>
      </c>
      <c r="D110" s="78" t="s">
        <v>114</v>
      </c>
      <c r="E110" s="78" t="s">
        <v>118</v>
      </c>
      <c r="F110" s="79">
        <v>40760</v>
      </c>
      <c r="G110" s="78">
        <v>1</v>
      </c>
      <c r="H110" s="80" t="s">
        <v>116</v>
      </c>
      <c r="I110" s="80" t="s">
        <v>117</v>
      </c>
      <c r="J110" s="80" t="s">
        <v>117</v>
      </c>
      <c r="K110" s="80" t="s">
        <v>297</v>
      </c>
      <c r="L110" s="81"/>
    </row>
    <row r="111" spans="1:12">
      <c r="A111" s="78" t="s">
        <v>595</v>
      </c>
      <c r="B111" s="91"/>
      <c r="C111" s="78" t="s">
        <v>211</v>
      </c>
      <c r="D111" s="78" t="s">
        <v>114</v>
      </c>
      <c r="E111" s="78" t="s">
        <v>118</v>
      </c>
      <c r="F111" s="82">
        <v>39986</v>
      </c>
      <c r="G111" s="78">
        <v>7</v>
      </c>
      <c r="H111" s="80" t="s">
        <v>116</v>
      </c>
      <c r="I111" s="80" t="s">
        <v>117</v>
      </c>
      <c r="J111" s="80" t="s">
        <v>117</v>
      </c>
      <c r="K111" s="80" t="s">
        <v>117</v>
      </c>
      <c r="L111" s="83"/>
    </row>
    <row r="112" spans="1:12">
      <c r="A112" s="78" t="s">
        <v>596</v>
      </c>
      <c r="B112" s="78" t="s">
        <v>221</v>
      </c>
      <c r="C112" s="78" t="s">
        <v>222</v>
      </c>
      <c r="D112" s="78" t="s">
        <v>114</v>
      </c>
      <c r="E112" s="78" t="s">
        <v>118</v>
      </c>
      <c r="F112" s="90">
        <v>40059</v>
      </c>
      <c r="G112" s="78">
        <v>4</v>
      </c>
      <c r="H112" s="85">
        <v>2</v>
      </c>
      <c r="I112" s="85" t="s">
        <v>117</v>
      </c>
      <c r="J112" s="85" t="s">
        <v>117</v>
      </c>
      <c r="K112" s="85" t="s">
        <v>117</v>
      </c>
      <c r="L112" s="81"/>
    </row>
    <row r="113" spans="1:12" ht="72">
      <c r="A113" s="78" t="s">
        <v>2052</v>
      </c>
      <c r="B113" s="78" t="s">
        <v>142</v>
      </c>
      <c r="C113" s="78" t="s">
        <v>2053</v>
      </c>
      <c r="D113" s="78" t="s">
        <v>121</v>
      </c>
      <c r="E113" s="78" t="s">
        <v>118</v>
      </c>
      <c r="F113" s="79">
        <v>39322</v>
      </c>
      <c r="G113" s="78">
        <v>4</v>
      </c>
      <c r="H113" s="80" t="s">
        <v>179</v>
      </c>
      <c r="I113" s="80" t="s">
        <v>117</v>
      </c>
      <c r="J113" s="80" t="s">
        <v>117</v>
      </c>
      <c r="K113" s="80" t="s">
        <v>117</v>
      </c>
      <c r="L113" s="81" t="s">
        <v>2054</v>
      </c>
    </row>
    <row r="114" spans="1:12" s="37" customFormat="1" ht="30">
      <c r="A114" s="254" t="s">
        <v>768</v>
      </c>
      <c r="B114" s="258" t="s">
        <v>4422</v>
      </c>
      <c r="C114" s="254" t="s">
        <v>4424</v>
      </c>
      <c r="D114" s="254" t="s">
        <v>114</v>
      </c>
      <c r="E114" s="254" t="s">
        <v>1981</v>
      </c>
      <c r="F114" s="255">
        <v>41654</v>
      </c>
      <c r="G114" s="254">
        <v>2</v>
      </c>
      <c r="H114" s="256"/>
      <c r="I114" s="256"/>
      <c r="J114" s="256"/>
      <c r="K114" s="256"/>
      <c r="L114" s="257" t="s">
        <v>1982</v>
      </c>
    </row>
    <row r="115" spans="1:12">
      <c r="A115" s="78" t="s">
        <v>769</v>
      </c>
      <c r="B115" s="109" t="s">
        <v>598</v>
      </c>
      <c r="C115" s="78" t="s">
        <v>4425</v>
      </c>
      <c r="D115" s="78" t="s">
        <v>640</v>
      </c>
      <c r="E115" s="78" t="s">
        <v>4421</v>
      </c>
      <c r="F115" s="79">
        <v>41136</v>
      </c>
      <c r="G115" s="78">
        <v>2</v>
      </c>
      <c r="H115" s="80"/>
      <c r="I115" s="80" t="s">
        <v>117</v>
      </c>
      <c r="J115" s="80" t="s">
        <v>117</v>
      </c>
      <c r="K115" s="80"/>
      <c r="L115" s="81"/>
    </row>
    <row r="116" spans="1:12" ht="30">
      <c r="A116" s="78" t="s">
        <v>1980</v>
      </c>
      <c r="B116" s="109" t="s">
        <v>598</v>
      </c>
      <c r="C116" s="78" t="s">
        <v>4420</v>
      </c>
      <c r="D116" s="78" t="s">
        <v>640</v>
      </c>
      <c r="E116" s="78" t="s">
        <v>4421</v>
      </c>
      <c r="F116" s="79">
        <v>41136</v>
      </c>
      <c r="G116" s="78">
        <v>2</v>
      </c>
      <c r="H116" s="80"/>
      <c r="I116" s="80" t="s">
        <v>117</v>
      </c>
      <c r="J116" s="80" t="s">
        <v>117</v>
      </c>
      <c r="K116" s="80"/>
      <c r="L116" s="81" t="s">
        <v>1982</v>
      </c>
    </row>
    <row r="117" spans="1:12" ht="29.25">
      <c r="A117" s="78" t="s">
        <v>4426</v>
      </c>
      <c r="B117" s="109" t="s">
        <v>598</v>
      </c>
      <c r="C117" s="78" t="s">
        <v>4423</v>
      </c>
      <c r="D117" s="78" t="s">
        <v>121</v>
      </c>
      <c r="E117" s="78" t="s">
        <v>1981</v>
      </c>
      <c r="F117" s="79">
        <v>41654</v>
      </c>
      <c r="G117" s="78">
        <v>2</v>
      </c>
      <c r="H117" s="80">
        <v>300</v>
      </c>
      <c r="I117" s="80" t="s">
        <v>117</v>
      </c>
      <c r="J117" s="80" t="s">
        <v>117</v>
      </c>
      <c r="K117" s="80"/>
      <c r="L117" s="81"/>
    </row>
    <row r="118" spans="1:12" ht="29.25">
      <c r="A118" s="78" t="s">
        <v>597</v>
      </c>
      <c r="B118" s="78" t="s">
        <v>598</v>
      </c>
      <c r="C118" s="78" t="s">
        <v>529</v>
      </c>
      <c r="D118" s="78" t="s">
        <v>121</v>
      </c>
      <c r="E118" s="78" t="s">
        <v>118</v>
      </c>
      <c r="F118" s="79">
        <v>40708</v>
      </c>
      <c r="G118" s="78">
        <v>1</v>
      </c>
      <c r="H118" s="80" t="s">
        <v>116</v>
      </c>
      <c r="I118" s="80" t="s">
        <v>117</v>
      </c>
      <c r="J118" s="80" t="s">
        <v>297</v>
      </c>
      <c r="K118" s="80" t="s">
        <v>297</v>
      </c>
      <c r="L118" s="83"/>
    </row>
    <row r="119" spans="1:12" ht="29.25">
      <c r="A119" s="78" t="s">
        <v>599</v>
      </c>
      <c r="B119" s="78" t="s">
        <v>598</v>
      </c>
      <c r="C119" s="78" t="s">
        <v>530</v>
      </c>
      <c r="D119" s="78" t="s">
        <v>121</v>
      </c>
      <c r="E119" s="78" t="s">
        <v>118</v>
      </c>
      <c r="F119" s="79">
        <v>40708</v>
      </c>
      <c r="G119" s="78">
        <v>1</v>
      </c>
      <c r="H119" s="80" t="s">
        <v>116</v>
      </c>
      <c r="I119" s="80" t="s">
        <v>117</v>
      </c>
      <c r="J119" s="80" t="s">
        <v>297</v>
      </c>
      <c r="K119" s="80" t="s">
        <v>297</v>
      </c>
      <c r="L119" s="83"/>
    </row>
    <row r="120" spans="1:12">
      <c r="A120" s="78" t="s">
        <v>600</v>
      </c>
      <c r="B120" s="78" t="s">
        <v>223</v>
      </c>
      <c r="C120" s="78" t="s">
        <v>224</v>
      </c>
      <c r="D120" s="78" t="s">
        <v>114</v>
      </c>
      <c r="E120" s="78" t="s">
        <v>118</v>
      </c>
      <c r="F120" s="90">
        <v>40059</v>
      </c>
      <c r="G120" s="78">
        <v>2</v>
      </c>
      <c r="H120" s="85">
        <v>1</v>
      </c>
      <c r="I120" s="85" t="s">
        <v>117</v>
      </c>
      <c r="J120" s="85" t="s">
        <v>117</v>
      </c>
      <c r="K120" s="85" t="s">
        <v>117</v>
      </c>
      <c r="L120" s="81" t="s">
        <v>4427</v>
      </c>
    </row>
    <row r="121" spans="1:12">
      <c r="A121" s="78" t="s">
        <v>752</v>
      </c>
      <c r="B121" s="78" t="s">
        <v>223</v>
      </c>
      <c r="C121" s="78" t="s">
        <v>753</v>
      </c>
      <c r="D121" s="78" t="s">
        <v>301</v>
      </c>
      <c r="E121" s="78" t="s">
        <v>118</v>
      </c>
      <c r="F121" s="90">
        <v>41102</v>
      </c>
      <c r="G121" s="78">
        <v>1</v>
      </c>
      <c r="H121" s="85">
        <v>1</v>
      </c>
      <c r="I121" s="85">
        <v>1</v>
      </c>
      <c r="J121" s="85"/>
      <c r="K121" s="85"/>
      <c r="L121" s="81" t="s">
        <v>754</v>
      </c>
    </row>
    <row r="122" spans="1:12">
      <c r="A122" s="78" t="s">
        <v>755</v>
      </c>
      <c r="B122" s="78" t="s">
        <v>135</v>
      </c>
      <c r="C122" s="78" t="s">
        <v>756</v>
      </c>
      <c r="D122" s="78" t="s">
        <v>114</v>
      </c>
      <c r="E122" s="78" t="s">
        <v>118</v>
      </c>
      <c r="F122" s="90">
        <v>41107</v>
      </c>
      <c r="G122" s="78">
        <v>2</v>
      </c>
      <c r="H122" s="85"/>
      <c r="I122" s="85" t="s">
        <v>117</v>
      </c>
      <c r="J122" s="85" t="s">
        <v>117</v>
      </c>
      <c r="K122" s="85" t="s">
        <v>297</v>
      </c>
      <c r="L122" s="81" t="s">
        <v>757</v>
      </c>
    </row>
    <row r="123" spans="1:12">
      <c r="A123" s="78" t="s">
        <v>601</v>
      </c>
      <c r="B123" s="78" t="s">
        <v>296</v>
      </c>
      <c r="C123" s="78" t="s">
        <v>531</v>
      </c>
      <c r="D123" s="78" t="s">
        <v>505</v>
      </c>
      <c r="E123" s="78" t="s">
        <v>118</v>
      </c>
      <c r="F123" s="79">
        <v>40277</v>
      </c>
      <c r="G123" s="78">
        <v>2</v>
      </c>
      <c r="H123" s="80">
        <v>150</v>
      </c>
      <c r="I123" s="80" t="s">
        <v>117</v>
      </c>
      <c r="J123" s="80" t="s">
        <v>297</v>
      </c>
      <c r="K123" s="80" t="s">
        <v>297</v>
      </c>
      <c r="L123" s="81"/>
    </row>
    <row r="124" spans="1:12">
      <c r="A124" s="78" t="s">
        <v>602</v>
      </c>
      <c r="B124" s="78" t="s">
        <v>296</v>
      </c>
      <c r="C124" s="78" t="s">
        <v>532</v>
      </c>
      <c r="D124" s="78" t="s">
        <v>121</v>
      </c>
      <c r="E124" s="78" t="s">
        <v>533</v>
      </c>
      <c r="F124" s="79">
        <v>40277</v>
      </c>
      <c r="G124" s="78">
        <v>3</v>
      </c>
      <c r="H124" s="80">
        <v>150</v>
      </c>
      <c r="I124" s="80" t="s">
        <v>117</v>
      </c>
      <c r="J124" s="80" t="s">
        <v>297</v>
      </c>
      <c r="K124" s="80" t="s">
        <v>297</v>
      </c>
      <c r="L124" s="81"/>
    </row>
    <row r="125" spans="1:12">
      <c r="A125" s="78" t="s">
        <v>603</v>
      </c>
      <c r="B125" s="78" t="s">
        <v>296</v>
      </c>
      <c r="C125" s="78" t="s">
        <v>534</v>
      </c>
      <c r="D125" s="78" t="s">
        <v>121</v>
      </c>
      <c r="E125" s="78" t="s">
        <v>533</v>
      </c>
      <c r="F125" s="79">
        <v>40277</v>
      </c>
      <c r="G125" s="78">
        <v>1</v>
      </c>
      <c r="H125" s="80">
        <v>150</v>
      </c>
      <c r="I125" s="80" t="s">
        <v>117</v>
      </c>
      <c r="J125" s="80" t="s">
        <v>297</v>
      </c>
      <c r="K125" s="80" t="s">
        <v>297</v>
      </c>
      <c r="L125" s="81"/>
    </row>
    <row r="126" spans="1:12">
      <c r="A126" s="78" t="s">
        <v>604</v>
      </c>
      <c r="B126" s="78" t="s">
        <v>296</v>
      </c>
      <c r="C126" s="78" t="s">
        <v>535</v>
      </c>
      <c r="D126" s="78" t="s">
        <v>121</v>
      </c>
      <c r="E126" s="78" t="s">
        <v>533</v>
      </c>
      <c r="F126" s="79">
        <v>40277</v>
      </c>
      <c r="G126" s="78">
        <v>1</v>
      </c>
      <c r="H126" s="80">
        <v>150</v>
      </c>
      <c r="I126" s="80" t="s">
        <v>117</v>
      </c>
      <c r="J126" s="80" t="s">
        <v>297</v>
      </c>
      <c r="K126" s="80" t="s">
        <v>297</v>
      </c>
      <c r="L126" s="81"/>
    </row>
    <row r="127" spans="1:12" ht="29.25">
      <c r="A127" s="78" t="s">
        <v>605</v>
      </c>
      <c r="B127" s="78" t="s">
        <v>296</v>
      </c>
      <c r="C127" s="78" t="s">
        <v>536</v>
      </c>
      <c r="D127" s="78" t="s">
        <v>121</v>
      </c>
      <c r="E127" s="78" t="s">
        <v>533</v>
      </c>
      <c r="F127" s="79">
        <v>40277</v>
      </c>
      <c r="G127" s="78">
        <v>2</v>
      </c>
      <c r="H127" s="80">
        <v>150</v>
      </c>
      <c r="I127" s="80" t="s">
        <v>117</v>
      </c>
      <c r="J127" s="80" t="s">
        <v>297</v>
      </c>
      <c r="K127" s="80" t="s">
        <v>297</v>
      </c>
      <c r="L127" s="81"/>
    </row>
    <row r="128" spans="1:12">
      <c r="A128" s="78" t="s">
        <v>612</v>
      </c>
      <c r="B128" s="78" t="s">
        <v>296</v>
      </c>
      <c r="C128" s="78" t="s">
        <v>613</v>
      </c>
      <c r="D128" s="78" t="s">
        <v>121</v>
      </c>
      <c r="E128" s="78" t="s">
        <v>146</v>
      </c>
      <c r="F128" s="79">
        <v>40753</v>
      </c>
      <c r="G128" s="78">
        <v>1</v>
      </c>
      <c r="H128" s="80"/>
      <c r="I128" s="80" t="s">
        <v>117</v>
      </c>
      <c r="J128" s="80" t="s">
        <v>297</v>
      </c>
      <c r="K128" s="80" t="s">
        <v>297</v>
      </c>
      <c r="L128" s="81"/>
    </row>
    <row r="129" spans="1:12">
      <c r="A129" s="78" t="s">
        <v>2716</v>
      </c>
      <c r="B129" s="129"/>
      <c r="C129" s="78" t="s">
        <v>1681</v>
      </c>
      <c r="D129" s="78" t="s">
        <v>121</v>
      </c>
      <c r="E129" s="78" t="s">
        <v>146</v>
      </c>
      <c r="F129" s="129"/>
      <c r="G129" s="78">
        <v>1</v>
      </c>
      <c r="H129" s="129"/>
      <c r="I129" s="80" t="s">
        <v>117</v>
      </c>
      <c r="J129" s="80" t="s">
        <v>297</v>
      </c>
      <c r="K129" s="129"/>
      <c r="L129" s="130"/>
    </row>
    <row r="130" spans="1:12">
      <c r="A130" s="166"/>
      <c r="B130" s="12"/>
      <c r="C130" s="166"/>
      <c r="D130" s="166"/>
      <c r="E130" s="166"/>
      <c r="F130" s="12"/>
      <c r="G130" s="166"/>
      <c r="H130" s="12"/>
      <c r="I130" s="167"/>
      <c r="J130" s="167"/>
      <c r="K130" s="12"/>
      <c r="L130" s="12"/>
    </row>
    <row r="132" spans="1:12">
      <c r="A132" s="259"/>
      <c r="B132" s="260"/>
      <c r="C132" s="259"/>
      <c r="D132" s="259"/>
      <c r="E132" s="259"/>
      <c r="F132" s="261"/>
      <c r="G132" s="259"/>
      <c r="H132" s="92"/>
      <c r="I132" s="92"/>
      <c r="J132" s="92"/>
      <c r="K132" s="92"/>
      <c r="L132" s="262"/>
    </row>
    <row r="133" spans="1:12">
      <c r="A133" s="260"/>
      <c r="B133" s="259"/>
      <c r="C133" s="259"/>
      <c r="D133" s="259"/>
      <c r="E133" s="261"/>
      <c r="F133" s="259"/>
      <c r="G133" s="92"/>
      <c r="H133" s="92"/>
      <c r="I133" s="92"/>
      <c r="J133" s="92"/>
      <c r="K133" s="14"/>
      <c r="L133" s="14"/>
    </row>
    <row r="134" spans="1:12">
      <c r="A134" s="260"/>
      <c r="B134" s="259"/>
      <c r="C134" s="259"/>
      <c r="D134" s="259"/>
      <c r="E134" s="261"/>
      <c r="F134" s="259"/>
      <c r="G134" s="92"/>
      <c r="H134" s="92"/>
      <c r="I134" s="92"/>
      <c r="J134" s="92"/>
      <c r="K134" s="14"/>
      <c r="L134" s="14"/>
    </row>
    <row r="135" spans="1:12">
      <c r="A135" s="260"/>
      <c r="B135" s="259"/>
      <c r="C135" s="259"/>
      <c r="D135" s="259"/>
      <c r="E135" s="261"/>
      <c r="F135" s="259"/>
      <c r="G135" s="92"/>
      <c r="H135" s="92"/>
      <c r="I135" s="92"/>
      <c r="J135" s="92"/>
      <c r="K135" s="14"/>
      <c r="L135" s="14"/>
    </row>
  </sheetData>
  <customSheetViews>
    <customSheetView guid="{DA4B9373-C53A-4E6A-AFD9-F55AE6D87B9D}" fitToPage="1" hiddenRows="1">
      <pane ySplit="1" topLeftCell="A107" activePane="bottomLeft" state="frozenSplit"/>
      <selection pane="bottomLeft" activeCell="H117" sqref="H117"/>
      <pageMargins left="0.7" right="0.7" top="0.75" bottom="0.75" header="0.3" footer="0.3"/>
      <pageSetup scale="52" fitToHeight="0" orientation="landscape" r:id="rId1"/>
    </customSheetView>
    <customSheetView guid="{5E41707D-1324-4DFD-A7E3-8A944A0FFD58}" showPageBreaks="1" fitToPage="1">
      <pane ySplit="1" topLeftCell="A14" activePane="bottomLeft" state="frozenSplit"/>
      <selection pane="bottomLeft" activeCell="C28" sqref="C28"/>
      <pageMargins left="0.7" right="0.7" top="0.75" bottom="0.75" header="0.3" footer="0.3"/>
      <pageSetup scale="49" fitToHeight="0" orientation="landscape" r:id="rId2"/>
    </customSheetView>
    <customSheetView guid="{A8396CFC-947A-4E60-B808-C92CF51A0069}" fitToPage="1" topLeftCell="E1">
      <selection activeCell="L1" sqref="L1"/>
      <pageMargins left="0.7" right="0.7" top="0.75" bottom="0.75" header="0.3" footer="0.3"/>
      <pageSetup scale="52" fitToHeight="0" orientation="landscape" r:id="rId3"/>
    </customSheetView>
    <customSheetView guid="{AFD23C3A-65F7-4550-8E3E-057AD0ED6F97}" fitToPage="1">
      <pane ySplit="1" topLeftCell="A2" activePane="bottomLeft" state="frozenSplit"/>
      <selection pane="bottomLeft" activeCell="L29" sqref="C29:L29"/>
      <pageMargins left="0.7" right="0.7" top="0.75" bottom="0.75" header="0.3" footer="0.3"/>
      <pageSetup scale="53" fitToHeight="0" orientation="landscape" r:id="rId4"/>
    </customSheetView>
    <customSheetView guid="{0DA26C4B-E4B0-4BFA-8D29-6A2E2A4FE796}" fitToPage="1">
      <pane ySplit="1" topLeftCell="A199" activePane="bottomLeft" state="frozenSplit"/>
      <selection pane="bottomLeft" activeCell="A52" sqref="A52"/>
      <pageMargins left="0.7" right="0.7" top="0.75" bottom="0.75" header="0.3" footer="0.3"/>
      <pageSetup paperSize="162" scale="21" fitToHeight="0" orientation="portrait" r:id="rId5"/>
    </customSheetView>
    <customSheetView guid="{AAAE2CC1-CDEC-4E3B-A69E-A79DBBFACEF6}" scale="85" showPageBreaks="1" fitToPage="1" printArea="1">
      <pane ySplit="1" topLeftCell="A2" activePane="bottomLeft" state="frozenSplit"/>
      <selection pane="bottomLeft" activeCell="A194" sqref="A194:XFD194"/>
      <pageMargins left="0.7" right="0.7" top="0.75" bottom="0.75" header="0.3" footer="0.3"/>
      <pageSetup paperSize="162" scale="20" fitToHeight="0" orientation="portrait" r:id="rId6"/>
    </customSheetView>
    <customSheetView guid="{4072D443-DA78-45B7-8B3B-9393A9E3C5D3}" showPageBreaks="1" fitToPage="1">
      <pane ySplit="1" topLeftCell="A113" activePane="bottomLeft" state="frozenSplit"/>
      <selection pane="bottomLeft" activeCell="D130" sqref="D130"/>
      <pageMargins left="0.7" right="0.7" top="0.75" bottom="0.75" header="0.3" footer="0.3"/>
      <pageSetup scale="52" fitToHeight="0" orientation="landscape" r:id="rId7"/>
    </customSheetView>
    <customSheetView guid="{DFF639DC-5976-4622-982A-9A0FD8BAC565}" fitToPage="1">
      <pane ySplit="1" topLeftCell="A113" activePane="bottomLeft" state="frozenSplit"/>
      <selection pane="bottomLeft" activeCell="D130" sqref="D130"/>
      <pageMargins left="0.7" right="0.7" top="0.75" bottom="0.75" header="0.3" footer="0.3"/>
      <pageSetup scale="52" fitToHeight="0" orientation="landscape" r:id="rId8"/>
    </customSheetView>
    <customSheetView guid="{CDF4B3DB-E7E7-4353-8CD1-DABB628774D4}" fitToPage="1">
      <pane ySplit="1" topLeftCell="A2" activePane="bottomLeft" state="frozenSplit"/>
      <selection pane="bottomLeft" activeCell="C8" sqref="C8"/>
      <pageMargins left="0.7" right="0.7" top="0.75" bottom="0.75" header="0.3" footer="0.3"/>
      <pageSetup scale="52" fitToHeight="0" orientation="landscape" r:id="rId9"/>
    </customSheetView>
    <customSheetView guid="{E07D5291-BA7F-40C0-8F6E-05FA23EAD578}" fitToPage="1">
      <pane ySplit="1" topLeftCell="A116" activePane="bottomLeft" state="frozenSplit"/>
      <selection pane="bottomLeft" activeCell="A38" sqref="A38:XFD38"/>
      <pageMargins left="0.7" right="0.7" top="0.75" bottom="0.75" header="0.3" footer="0.3"/>
      <pageSetup scale="52" fitToHeight="0" orientation="landscape" r:id="rId10"/>
    </customSheetView>
    <customSheetView guid="{E4E5AA6A-EA3A-4B02-A660-77A2A67A8C99}" fitToPage="1" topLeftCell="E1">
      <pane ySplit="1" topLeftCell="A2" activePane="bottomLeft" state="frozenSplit"/>
      <selection pane="bottomLeft" activeCell="L1" sqref="L1"/>
      <pageMargins left="0.7" right="0.7" top="0.75" bottom="0.75" header="0.3" footer="0.3"/>
      <pageSetup scale="52" fitToHeight="0" orientation="landscape" r:id="rId11"/>
    </customSheetView>
    <customSheetView guid="{66C36FAE-558E-4293-9FD1-070AC777038A}" fitToPage="1" topLeftCell="E1">
      <selection activeCell="L1" sqref="L1"/>
      <pageMargins left="0.7" right="0.7" top="0.75" bottom="0.75" header="0.3" footer="0.3"/>
      <pageSetup scale="52" fitToHeight="0" orientation="landscape" r:id="rId12"/>
    </customSheetView>
    <customSheetView guid="{8C333EEA-4158-42AF-820E-E692F00562E9}" fitToPage="1">
      <pane ySplit="1" topLeftCell="A2" activePane="bottomLeft" state="frozenSplit"/>
      <selection pane="bottomLeft" activeCell="A38" sqref="A38:XFD38"/>
      <pageMargins left="0.7" right="0.7" top="0.75" bottom="0.75" header="0.3" footer="0.3"/>
      <pageSetup scale="52" fitToHeight="0" orientation="landscape" r:id="rId13"/>
    </customSheetView>
    <customSheetView guid="{F3030511-2F30-AC45-BDE4-7BDBB7E47546}" fitToPage="1" hiddenRows="1">
      <pane ySplit="1" topLeftCell="A107" activePane="bottomLeft" state="frozenSplit"/>
      <selection pane="bottomLeft" activeCell="H117" sqref="H117"/>
      <pageMargins left="0.7" right="0.7" top="0.75" bottom="0.75" header="0.3" footer="0.3"/>
      <pageSetup scale="52" fitToHeight="0" orientation="landscape" r:id="rId14"/>
    </customSheetView>
  </customSheetViews>
  <pageMargins left="0.7" right="0.7" top="0.75" bottom="0.75" header="0.3" footer="0.3"/>
  <pageSetup scale="52" fitToHeight="0" orientation="landscape" r:id="rId1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4"/>
  <sheetViews>
    <sheetView topLeftCell="A33" workbookViewId="0">
      <selection activeCell="D51" sqref="D51"/>
    </sheetView>
  </sheetViews>
  <sheetFormatPr baseColWidth="10" defaultRowHeight="15"/>
  <cols>
    <col min="1" max="1" width="45.28515625" style="68" customWidth="1"/>
    <col min="2" max="2" width="25.140625" style="68" customWidth="1"/>
    <col min="3" max="3" width="17" style="68" bestFit="1" customWidth="1"/>
    <col min="4" max="4" width="15.42578125" bestFit="1" customWidth="1"/>
  </cols>
  <sheetData>
    <row r="1" spans="1:4" s="68" customFormat="1" ht="23.25">
      <c r="A1" s="162" t="s">
        <v>4772</v>
      </c>
      <c r="B1" s="162"/>
      <c r="C1" s="162"/>
      <c r="D1" s="162"/>
    </row>
    <row r="2" spans="1:4" s="68" customFormat="1"/>
    <row r="3" spans="1:4" s="68" customFormat="1" ht="18.75">
      <c r="A3" s="161" t="s">
        <v>2599</v>
      </c>
      <c r="B3" s="161" t="s">
        <v>2600</v>
      </c>
      <c r="C3" s="161" t="s">
        <v>4773</v>
      </c>
      <c r="D3" s="161" t="s">
        <v>2601</v>
      </c>
    </row>
    <row r="4" spans="1:4">
      <c r="A4" s="159" t="s">
        <v>2539</v>
      </c>
      <c r="B4" s="159" t="s">
        <v>2602</v>
      </c>
      <c r="C4" s="159" t="s">
        <v>112</v>
      </c>
      <c r="D4" s="150">
        <v>90</v>
      </c>
    </row>
    <row r="5" spans="1:4" s="68" customFormat="1">
      <c r="A5" s="159" t="s">
        <v>4753</v>
      </c>
      <c r="B5" s="159" t="s">
        <v>2602</v>
      </c>
      <c r="C5" s="159" t="s">
        <v>112</v>
      </c>
      <c r="D5" s="150">
        <v>90</v>
      </c>
    </row>
    <row r="6" spans="1:4" s="68" customFormat="1">
      <c r="A6" s="159" t="s">
        <v>4752</v>
      </c>
      <c r="B6" s="159" t="s">
        <v>2602</v>
      </c>
      <c r="C6" s="159" t="s">
        <v>112</v>
      </c>
      <c r="D6" s="150">
        <v>90</v>
      </c>
    </row>
    <row r="7" spans="1:4" s="68" customFormat="1">
      <c r="A7" s="159" t="s">
        <v>2540</v>
      </c>
      <c r="B7" s="159" t="s">
        <v>2602</v>
      </c>
      <c r="C7" s="159" t="s">
        <v>112</v>
      </c>
      <c r="D7" s="150">
        <v>90</v>
      </c>
    </row>
    <row r="8" spans="1:4" s="68" customFormat="1">
      <c r="A8" s="159" t="s">
        <v>2541</v>
      </c>
      <c r="B8" s="159" t="s">
        <v>2602</v>
      </c>
      <c r="C8" s="159" t="s">
        <v>112</v>
      </c>
      <c r="D8" s="150">
        <v>90</v>
      </c>
    </row>
    <row r="9" spans="1:4" s="68" customFormat="1">
      <c r="A9" s="159" t="s">
        <v>2542</v>
      </c>
      <c r="B9" s="159" t="s">
        <v>2602</v>
      </c>
      <c r="C9" s="159" t="s">
        <v>112</v>
      </c>
      <c r="D9" s="150">
        <v>90</v>
      </c>
    </row>
    <row r="10" spans="1:4" s="68" customFormat="1">
      <c r="A10" s="159" t="s">
        <v>2543</v>
      </c>
      <c r="B10" s="159" t="s">
        <v>2602</v>
      </c>
      <c r="C10" s="159" t="s">
        <v>112</v>
      </c>
      <c r="D10" s="150">
        <v>90</v>
      </c>
    </row>
    <row r="11" spans="1:4" s="68" customFormat="1">
      <c r="A11" s="159" t="s">
        <v>2544</v>
      </c>
      <c r="B11" s="159" t="s">
        <v>2602</v>
      </c>
      <c r="C11" s="159" t="s">
        <v>112</v>
      </c>
      <c r="D11" s="150">
        <v>90</v>
      </c>
    </row>
    <row r="12" spans="1:4" s="68" customFormat="1">
      <c r="A12" s="159" t="s">
        <v>2545</v>
      </c>
      <c r="B12" s="159" t="s">
        <v>2602</v>
      </c>
      <c r="C12" s="159" t="s">
        <v>112</v>
      </c>
      <c r="D12" s="150">
        <v>90</v>
      </c>
    </row>
    <row r="13" spans="1:4" s="68" customFormat="1">
      <c r="A13" s="159" t="s">
        <v>2546</v>
      </c>
      <c r="B13" s="159" t="s">
        <v>2602</v>
      </c>
      <c r="C13" s="159" t="s">
        <v>112</v>
      </c>
      <c r="D13" s="150">
        <v>90</v>
      </c>
    </row>
    <row r="14" spans="1:4" s="68" customFormat="1">
      <c r="A14" s="159" t="s">
        <v>2547</v>
      </c>
      <c r="B14" s="159" t="s">
        <v>2602</v>
      </c>
      <c r="C14" s="159" t="s">
        <v>112</v>
      </c>
      <c r="D14" s="150">
        <v>90</v>
      </c>
    </row>
    <row r="15" spans="1:4" s="68" customFormat="1">
      <c r="A15" s="159" t="s">
        <v>2548</v>
      </c>
      <c r="B15" s="159" t="s">
        <v>2602</v>
      </c>
      <c r="C15" s="159" t="s">
        <v>112</v>
      </c>
      <c r="D15" s="150">
        <v>90</v>
      </c>
    </row>
    <row r="16" spans="1:4" s="68" customFormat="1">
      <c r="A16" s="159" t="s">
        <v>2549</v>
      </c>
      <c r="B16" s="159" t="s">
        <v>2602</v>
      </c>
      <c r="C16" s="159" t="s">
        <v>112</v>
      </c>
      <c r="D16" s="150">
        <v>90</v>
      </c>
    </row>
    <row r="17" spans="1:4" s="68" customFormat="1">
      <c r="A17" s="159" t="s">
        <v>2550</v>
      </c>
      <c r="B17" s="159" t="s">
        <v>2602</v>
      </c>
      <c r="C17" s="159" t="s">
        <v>112</v>
      </c>
      <c r="D17" s="150">
        <v>90</v>
      </c>
    </row>
    <row r="18" spans="1:4" s="68" customFormat="1">
      <c r="A18" s="159" t="s">
        <v>2551</v>
      </c>
      <c r="B18" s="159" t="s">
        <v>2602</v>
      </c>
      <c r="C18" s="159" t="s">
        <v>112</v>
      </c>
      <c r="D18" s="150">
        <v>90</v>
      </c>
    </row>
    <row r="19" spans="1:4" s="68" customFormat="1">
      <c r="A19" s="159" t="s">
        <v>2552</v>
      </c>
      <c r="B19" s="159" t="s">
        <v>2602</v>
      </c>
      <c r="C19" s="159" t="s">
        <v>112</v>
      </c>
      <c r="D19" s="150">
        <v>90</v>
      </c>
    </row>
    <row r="20" spans="1:4" s="68" customFormat="1">
      <c r="A20" s="159" t="s">
        <v>2553</v>
      </c>
      <c r="B20" s="159" t="s">
        <v>2602</v>
      </c>
      <c r="C20" s="159" t="s">
        <v>112</v>
      </c>
      <c r="D20" s="150">
        <v>90</v>
      </c>
    </row>
    <row r="21" spans="1:4" s="68" customFormat="1">
      <c r="A21" s="159" t="s">
        <v>2554</v>
      </c>
      <c r="B21" s="159" t="s">
        <v>2602</v>
      </c>
      <c r="C21" s="159" t="s">
        <v>112</v>
      </c>
      <c r="D21" s="150">
        <v>90</v>
      </c>
    </row>
    <row r="22" spans="1:4" s="68" customFormat="1">
      <c r="A22" s="159" t="s">
        <v>2555</v>
      </c>
      <c r="B22" s="159" t="s">
        <v>2602</v>
      </c>
      <c r="C22" s="159" t="s">
        <v>112</v>
      </c>
      <c r="D22" s="150">
        <v>90</v>
      </c>
    </row>
    <row r="23" spans="1:4" s="68" customFormat="1">
      <c r="A23" s="159" t="s">
        <v>2556</v>
      </c>
      <c r="B23" s="159" t="s">
        <v>2602</v>
      </c>
      <c r="C23" s="159" t="s">
        <v>112</v>
      </c>
      <c r="D23" s="150">
        <v>90</v>
      </c>
    </row>
    <row r="24" spans="1:4" s="68" customFormat="1">
      <c r="A24" s="159" t="s">
        <v>2557</v>
      </c>
      <c r="B24" s="159" t="s">
        <v>2602</v>
      </c>
      <c r="C24" s="159" t="s">
        <v>112</v>
      </c>
      <c r="D24" s="150">
        <v>70</v>
      </c>
    </row>
    <row r="25" spans="1:4" s="68" customFormat="1">
      <c r="A25" s="159" t="s">
        <v>2558</v>
      </c>
      <c r="B25" s="159" t="s">
        <v>2602</v>
      </c>
      <c r="C25" s="159" t="s">
        <v>112</v>
      </c>
      <c r="D25" s="150">
        <v>70</v>
      </c>
    </row>
    <row r="26" spans="1:4" s="68" customFormat="1">
      <c r="A26" s="159" t="s">
        <v>2559</v>
      </c>
      <c r="B26" s="159" t="s">
        <v>146</v>
      </c>
      <c r="C26" s="159" t="s">
        <v>112</v>
      </c>
      <c r="D26" s="150">
        <v>35</v>
      </c>
    </row>
    <row r="27" spans="1:4" s="68" customFormat="1">
      <c r="A27" s="159" t="s">
        <v>2560</v>
      </c>
      <c r="B27" s="159" t="s">
        <v>146</v>
      </c>
      <c r="C27" s="159" t="s">
        <v>112</v>
      </c>
      <c r="D27" s="150">
        <v>90</v>
      </c>
    </row>
    <row r="28" spans="1:4" s="68" customFormat="1">
      <c r="A28" s="159" t="s">
        <v>2561</v>
      </c>
      <c r="B28" s="159" t="s">
        <v>146</v>
      </c>
      <c r="C28" s="159" t="s">
        <v>112</v>
      </c>
      <c r="D28" s="150">
        <v>90</v>
      </c>
    </row>
    <row r="29" spans="1:4" s="68" customFormat="1">
      <c r="A29" s="159" t="s">
        <v>2562</v>
      </c>
      <c r="B29" s="159" t="s">
        <v>146</v>
      </c>
      <c r="C29" s="159" t="s">
        <v>112</v>
      </c>
      <c r="D29" s="150">
        <v>90</v>
      </c>
    </row>
    <row r="30" spans="1:4" s="68" customFormat="1">
      <c r="A30" s="159" t="s">
        <v>2563</v>
      </c>
      <c r="B30" s="159" t="s">
        <v>146</v>
      </c>
      <c r="C30" s="159" t="s">
        <v>112</v>
      </c>
      <c r="D30" s="150">
        <v>90</v>
      </c>
    </row>
    <row r="31" spans="1:4" s="68" customFormat="1">
      <c r="A31" s="159" t="s">
        <v>2564</v>
      </c>
      <c r="B31" s="159" t="s">
        <v>146</v>
      </c>
      <c r="C31" s="159" t="s">
        <v>112</v>
      </c>
      <c r="D31" s="150">
        <v>90</v>
      </c>
    </row>
    <row r="32" spans="1:4" s="68" customFormat="1">
      <c r="A32" s="159" t="s">
        <v>2565</v>
      </c>
      <c r="B32" s="159" t="s">
        <v>146</v>
      </c>
      <c r="C32" s="159" t="s">
        <v>112</v>
      </c>
      <c r="D32" s="150">
        <v>90</v>
      </c>
    </row>
    <row r="33" spans="1:4" s="68" customFormat="1">
      <c r="A33" s="159" t="s">
        <v>2566</v>
      </c>
      <c r="B33" s="159" t="s">
        <v>146</v>
      </c>
      <c r="C33" s="159" t="s">
        <v>112</v>
      </c>
      <c r="D33" s="150">
        <v>90</v>
      </c>
    </row>
    <row r="34" spans="1:4" s="68" customFormat="1">
      <c r="A34" s="159" t="s">
        <v>2567</v>
      </c>
      <c r="B34" s="159" t="s">
        <v>146</v>
      </c>
      <c r="C34" s="159" t="s">
        <v>112</v>
      </c>
      <c r="D34" s="150">
        <v>90</v>
      </c>
    </row>
    <row r="35" spans="1:4" s="68" customFormat="1">
      <c r="A35" s="159" t="s">
        <v>2568</v>
      </c>
      <c r="B35" s="159" t="s">
        <v>146</v>
      </c>
      <c r="C35" s="159" t="s">
        <v>112</v>
      </c>
      <c r="D35" s="150">
        <v>90</v>
      </c>
    </row>
    <row r="36" spans="1:4" s="68" customFormat="1">
      <c r="A36" s="159" t="s">
        <v>2569</v>
      </c>
      <c r="B36" s="159" t="s">
        <v>146</v>
      </c>
      <c r="C36" s="159" t="s">
        <v>112</v>
      </c>
      <c r="D36" s="150">
        <v>90</v>
      </c>
    </row>
    <row r="37" spans="1:4" s="68" customFormat="1">
      <c r="A37" s="159" t="s">
        <v>2570</v>
      </c>
      <c r="B37" s="159" t="s">
        <v>146</v>
      </c>
      <c r="C37" s="159" t="s">
        <v>112</v>
      </c>
      <c r="D37" s="150">
        <v>90</v>
      </c>
    </row>
    <row r="38" spans="1:4" s="68" customFormat="1">
      <c r="A38" s="159" t="s">
        <v>2571</v>
      </c>
      <c r="B38" s="159" t="s">
        <v>146</v>
      </c>
      <c r="C38" s="159" t="s">
        <v>112</v>
      </c>
      <c r="D38" s="150">
        <v>100</v>
      </c>
    </row>
    <row r="39" spans="1:4" s="68" customFormat="1">
      <c r="A39" s="159" t="s">
        <v>4754</v>
      </c>
      <c r="B39" s="159" t="s">
        <v>146</v>
      </c>
      <c r="C39" s="159" t="s">
        <v>4755</v>
      </c>
      <c r="D39" s="150" t="s">
        <v>4770</v>
      </c>
    </row>
    <row r="40" spans="1:4" s="68" customFormat="1">
      <c r="A40" s="159" t="s">
        <v>2572</v>
      </c>
      <c r="B40" s="159" t="s">
        <v>146</v>
      </c>
      <c r="C40" s="159" t="s">
        <v>4755</v>
      </c>
      <c r="D40" s="150">
        <v>90</v>
      </c>
    </row>
    <row r="41" spans="1:4" s="68" customFormat="1">
      <c r="A41" s="159" t="s">
        <v>2573</v>
      </c>
      <c r="B41" s="159" t="s">
        <v>146</v>
      </c>
      <c r="C41" s="159" t="s">
        <v>4760</v>
      </c>
      <c r="D41" s="150" t="s">
        <v>4760</v>
      </c>
    </row>
    <row r="42" spans="1:4" s="68" customFormat="1">
      <c r="A42" s="159" t="s">
        <v>2574</v>
      </c>
      <c r="B42" s="159" t="s">
        <v>146</v>
      </c>
      <c r="C42" s="159" t="s">
        <v>4755</v>
      </c>
      <c r="D42" s="150">
        <v>35</v>
      </c>
    </row>
    <row r="43" spans="1:4" s="68" customFormat="1">
      <c r="A43" s="159" t="s">
        <v>4756</v>
      </c>
      <c r="B43" s="159" t="s">
        <v>146</v>
      </c>
      <c r="C43" s="159" t="s">
        <v>301</v>
      </c>
      <c r="D43" s="150">
        <v>30</v>
      </c>
    </row>
    <row r="44" spans="1:4" s="68" customFormat="1">
      <c r="A44" s="159" t="s">
        <v>4768</v>
      </c>
      <c r="B44" s="159" t="s">
        <v>146</v>
      </c>
      <c r="C44" s="159" t="s">
        <v>4760</v>
      </c>
      <c r="D44" s="150" t="s">
        <v>4760</v>
      </c>
    </row>
    <row r="45" spans="1:4" s="68" customFormat="1">
      <c r="A45" s="159" t="s">
        <v>4763</v>
      </c>
      <c r="B45" s="159" t="s">
        <v>146</v>
      </c>
      <c r="C45" s="159" t="s">
        <v>301</v>
      </c>
      <c r="D45" s="150">
        <v>25</v>
      </c>
    </row>
    <row r="46" spans="1:4" s="68" customFormat="1">
      <c r="A46" s="159" t="s">
        <v>2575</v>
      </c>
      <c r="B46" s="159" t="s">
        <v>146</v>
      </c>
      <c r="C46" s="159" t="s">
        <v>4760</v>
      </c>
      <c r="D46" s="150" t="s">
        <v>4760</v>
      </c>
    </row>
    <row r="47" spans="1:4" s="68" customFormat="1">
      <c r="A47" s="159" t="s">
        <v>4757</v>
      </c>
      <c r="B47" s="159" t="s">
        <v>146</v>
      </c>
      <c r="C47" s="159" t="s">
        <v>4760</v>
      </c>
      <c r="D47" s="150" t="s">
        <v>4760</v>
      </c>
    </row>
    <row r="48" spans="1:4" s="68" customFormat="1">
      <c r="A48" s="159" t="s">
        <v>4758</v>
      </c>
      <c r="B48" s="159" t="s">
        <v>146</v>
      </c>
      <c r="C48" s="159" t="s">
        <v>4760</v>
      </c>
      <c r="D48" s="150" t="s">
        <v>4760</v>
      </c>
    </row>
    <row r="49" spans="1:4" s="68" customFormat="1">
      <c r="A49" s="159" t="s">
        <v>2576</v>
      </c>
      <c r="B49" s="159" t="s">
        <v>146</v>
      </c>
      <c r="C49" s="159" t="s">
        <v>4760</v>
      </c>
      <c r="D49" s="150" t="s">
        <v>4760</v>
      </c>
    </row>
    <row r="50" spans="1:4" s="68" customFormat="1">
      <c r="A50" s="159" t="s">
        <v>4764</v>
      </c>
      <c r="B50" s="159" t="s">
        <v>146</v>
      </c>
      <c r="C50" s="159" t="s">
        <v>4755</v>
      </c>
      <c r="D50" s="150">
        <v>35</v>
      </c>
    </row>
    <row r="51" spans="1:4" s="68" customFormat="1">
      <c r="A51" s="159" t="s">
        <v>2577</v>
      </c>
      <c r="B51" s="159" t="s">
        <v>146</v>
      </c>
      <c r="C51" s="159" t="s">
        <v>4760</v>
      </c>
      <c r="D51" s="150" t="s">
        <v>4770</v>
      </c>
    </row>
    <row r="52" spans="1:4" s="68" customFormat="1">
      <c r="A52" s="159" t="s">
        <v>2578</v>
      </c>
      <c r="B52" s="159" t="s">
        <v>146</v>
      </c>
      <c r="C52" s="159" t="s">
        <v>301</v>
      </c>
      <c r="D52" s="150">
        <v>20</v>
      </c>
    </row>
    <row r="53" spans="1:4" s="68" customFormat="1">
      <c r="A53" s="159" t="s">
        <v>2579</v>
      </c>
      <c r="B53" s="159" t="s">
        <v>146</v>
      </c>
      <c r="C53" s="159" t="s">
        <v>301</v>
      </c>
      <c r="D53" s="150">
        <v>20</v>
      </c>
    </row>
    <row r="54" spans="1:4" s="68" customFormat="1">
      <c r="A54" s="159" t="s">
        <v>2580</v>
      </c>
      <c r="B54" s="159" t="s">
        <v>146</v>
      </c>
      <c r="C54" s="159" t="s">
        <v>301</v>
      </c>
      <c r="D54" s="150">
        <v>10</v>
      </c>
    </row>
    <row r="55" spans="1:4" s="68" customFormat="1">
      <c r="A55" s="159" t="s">
        <v>4774</v>
      </c>
      <c r="B55" s="159" t="s">
        <v>146</v>
      </c>
      <c r="C55" s="159" t="s">
        <v>4755</v>
      </c>
      <c r="D55" s="150">
        <v>80</v>
      </c>
    </row>
    <row r="56" spans="1:4" s="68" customFormat="1">
      <c r="A56" s="159" t="s">
        <v>2581</v>
      </c>
      <c r="B56" s="159" t="s">
        <v>146</v>
      </c>
      <c r="C56" s="159" t="s">
        <v>4760</v>
      </c>
      <c r="D56" s="150" t="s">
        <v>4760</v>
      </c>
    </row>
    <row r="57" spans="1:4" s="68" customFormat="1">
      <c r="A57" s="159" t="s">
        <v>4769</v>
      </c>
      <c r="B57" s="159" t="s">
        <v>146</v>
      </c>
      <c r="C57" s="159" t="s">
        <v>4760</v>
      </c>
      <c r="D57" s="150" t="s">
        <v>4760</v>
      </c>
    </row>
    <row r="58" spans="1:4" s="68" customFormat="1">
      <c r="A58" s="159" t="s">
        <v>2582</v>
      </c>
      <c r="B58" s="159" t="s">
        <v>146</v>
      </c>
      <c r="C58" s="159" t="s">
        <v>301</v>
      </c>
      <c r="D58" s="150">
        <v>30</v>
      </c>
    </row>
    <row r="59" spans="1:4" s="68" customFormat="1">
      <c r="A59" s="159" t="s">
        <v>2583</v>
      </c>
      <c r="B59" s="159" t="s">
        <v>146</v>
      </c>
      <c r="C59" s="159" t="s">
        <v>301</v>
      </c>
      <c r="D59" s="150">
        <v>28</v>
      </c>
    </row>
    <row r="60" spans="1:4" s="68" customFormat="1">
      <c r="A60" s="159" t="s">
        <v>2584</v>
      </c>
      <c r="B60" s="159" t="s">
        <v>146</v>
      </c>
      <c r="C60" s="159" t="s">
        <v>4760</v>
      </c>
      <c r="D60" s="150" t="s">
        <v>4760</v>
      </c>
    </row>
    <row r="61" spans="1:4" s="68" customFormat="1">
      <c r="A61" s="159" t="s">
        <v>2585</v>
      </c>
      <c r="B61" s="159" t="s">
        <v>146</v>
      </c>
      <c r="C61" s="159" t="s">
        <v>4760</v>
      </c>
      <c r="D61" s="150" t="s">
        <v>4760</v>
      </c>
    </row>
    <row r="62" spans="1:4" s="68" customFormat="1">
      <c r="A62" s="159" t="s">
        <v>4766</v>
      </c>
      <c r="B62" s="159" t="s">
        <v>146</v>
      </c>
      <c r="C62" s="159" t="s">
        <v>4760</v>
      </c>
      <c r="D62" s="150" t="s">
        <v>4760</v>
      </c>
    </row>
    <row r="63" spans="1:4" s="68" customFormat="1">
      <c r="A63" s="159" t="s">
        <v>2586</v>
      </c>
      <c r="B63" s="159" t="s">
        <v>146</v>
      </c>
      <c r="C63" s="159" t="s">
        <v>4760</v>
      </c>
      <c r="D63" s="150">
        <v>30</v>
      </c>
    </row>
    <row r="64" spans="1:4" s="68" customFormat="1">
      <c r="A64" s="159" t="s">
        <v>2587</v>
      </c>
      <c r="B64" s="159" t="s">
        <v>146</v>
      </c>
      <c r="C64" s="159" t="s">
        <v>4755</v>
      </c>
      <c r="D64" s="150">
        <v>20</v>
      </c>
    </row>
    <row r="65" spans="1:4" s="68" customFormat="1">
      <c r="A65" s="159" t="s">
        <v>4771</v>
      </c>
      <c r="B65" s="159" t="s">
        <v>146</v>
      </c>
      <c r="C65" s="159" t="s">
        <v>4755</v>
      </c>
      <c r="D65" s="150">
        <v>35</v>
      </c>
    </row>
    <row r="66" spans="1:4" s="68" customFormat="1">
      <c r="A66" s="159" t="s">
        <v>2588</v>
      </c>
      <c r="B66" s="159" t="s">
        <v>146</v>
      </c>
      <c r="C66" s="159" t="s">
        <v>4760</v>
      </c>
      <c r="D66" s="150" t="s">
        <v>4760</v>
      </c>
    </row>
    <row r="67" spans="1:4" s="68" customFormat="1">
      <c r="A67" s="159" t="s">
        <v>4759</v>
      </c>
      <c r="B67" s="159" t="s">
        <v>146</v>
      </c>
      <c r="C67" s="159" t="s">
        <v>4755</v>
      </c>
      <c r="D67" s="150">
        <v>100</v>
      </c>
    </row>
    <row r="68" spans="1:4" s="68" customFormat="1">
      <c r="A68" s="159" t="s">
        <v>2053</v>
      </c>
      <c r="B68" s="159" t="s">
        <v>146</v>
      </c>
      <c r="C68" s="159" t="s">
        <v>4755</v>
      </c>
      <c r="D68" s="150">
        <v>35</v>
      </c>
    </row>
    <row r="69" spans="1:4" s="68" customFormat="1">
      <c r="A69" s="159" t="s">
        <v>2589</v>
      </c>
      <c r="B69" s="159" t="s">
        <v>146</v>
      </c>
      <c r="C69" s="159" t="s">
        <v>4760</v>
      </c>
      <c r="D69" s="150"/>
    </row>
    <row r="70" spans="1:4" s="68" customFormat="1">
      <c r="A70" s="159" t="s">
        <v>2590</v>
      </c>
      <c r="B70" s="159" t="s">
        <v>146</v>
      </c>
      <c r="C70" s="159" t="s">
        <v>4760</v>
      </c>
      <c r="D70" s="150"/>
    </row>
    <row r="71" spans="1:4" s="68" customFormat="1">
      <c r="A71" s="159" t="s">
        <v>4765</v>
      </c>
      <c r="B71" s="159" t="s">
        <v>146</v>
      </c>
      <c r="C71" s="159" t="s">
        <v>4755</v>
      </c>
      <c r="D71" s="150">
        <v>35</v>
      </c>
    </row>
    <row r="72" spans="1:4" s="68" customFormat="1">
      <c r="A72" s="159" t="s">
        <v>2591</v>
      </c>
      <c r="B72" s="159" t="s">
        <v>146</v>
      </c>
      <c r="C72" s="159" t="s">
        <v>4755</v>
      </c>
      <c r="D72" s="150">
        <v>21</v>
      </c>
    </row>
    <row r="73" spans="1:4" s="68" customFormat="1">
      <c r="A73" s="159" t="s">
        <v>4767</v>
      </c>
      <c r="B73" s="159" t="s">
        <v>146</v>
      </c>
      <c r="C73" s="159" t="s">
        <v>4760</v>
      </c>
      <c r="D73" s="150" t="s">
        <v>4760</v>
      </c>
    </row>
    <row r="74" spans="1:4" s="68" customFormat="1">
      <c r="A74" s="159" t="s">
        <v>2592</v>
      </c>
      <c r="B74" s="159" t="s">
        <v>146</v>
      </c>
      <c r="C74" s="159" t="s">
        <v>4755</v>
      </c>
      <c r="D74" s="150" t="s">
        <v>4770</v>
      </c>
    </row>
    <row r="75" spans="1:4" s="68" customFormat="1">
      <c r="A75" s="159" t="s">
        <v>4761</v>
      </c>
      <c r="B75" s="159" t="s">
        <v>146</v>
      </c>
      <c r="C75" s="159" t="s">
        <v>4755</v>
      </c>
      <c r="D75" s="150" t="s">
        <v>4770</v>
      </c>
    </row>
    <row r="76" spans="1:4" s="68" customFormat="1">
      <c r="A76" s="159" t="s">
        <v>2593</v>
      </c>
      <c r="B76" s="159" t="s">
        <v>146</v>
      </c>
      <c r="C76" s="159" t="s">
        <v>4755</v>
      </c>
      <c r="D76" s="150" t="s">
        <v>4760</v>
      </c>
    </row>
    <row r="77" spans="1:4" s="68" customFormat="1">
      <c r="A77" s="159" t="s">
        <v>4762</v>
      </c>
      <c r="B77" s="159" t="s">
        <v>146</v>
      </c>
      <c r="C77" s="159" t="s">
        <v>4755</v>
      </c>
      <c r="D77" s="150">
        <v>30</v>
      </c>
    </row>
    <row r="78" spans="1:4" s="68" customFormat="1">
      <c r="A78" s="159" t="s">
        <v>2594</v>
      </c>
      <c r="B78" s="159" t="s">
        <v>146</v>
      </c>
      <c r="C78" s="159" t="s">
        <v>4760</v>
      </c>
      <c r="D78" s="150" t="s">
        <v>4760</v>
      </c>
    </row>
    <row r="79" spans="1:4" s="68" customFormat="1">
      <c r="A79" s="159" t="s">
        <v>2595</v>
      </c>
      <c r="B79" s="159" t="s">
        <v>146</v>
      </c>
      <c r="C79" s="159" t="s">
        <v>4760</v>
      </c>
      <c r="D79" s="150" t="s">
        <v>4760</v>
      </c>
    </row>
    <row r="80" spans="1:4" s="68" customFormat="1">
      <c r="A80" s="159" t="s">
        <v>2596</v>
      </c>
      <c r="B80" s="159" t="s">
        <v>146</v>
      </c>
      <c r="C80" s="159" t="s">
        <v>4760</v>
      </c>
      <c r="D80" s="150" t="s">
        <v>4760</v>
      </c>
    </row>
    <row r="81" spans="1:4" s="68" customFormat="1">
      <c r="A81" s="159" t="s">
        <v>4775</v>
      </c>
      <c r="B81" s="159" t="s">
        <v>146</v>
      </c>
      <c r="C81" s="159" t="s">
        <v>4755</v>
      </c>
      <c r="D81" s="150">
        <v>100</v>
      </c>
    </row>
    <row r="82" spans="1:4" s="68" customFormat="1">
      <c r="A82" s="159" t="s">
        <v>2597</v>
      </c>
      <c r="B82" s="159" t="s">
        <v>146</v>
      </c>
      <c r="C82" s="159" t="s">
        <v>4760</v>
      </c>
      <c r="D82" s="150" t="s">
        <v>4760</v>
      </c>
    </row>
    <row r="83" spans="1:4" s="68" customFormat="1">
      <c r="A83" s="159" t="s">
        <v>2598</v>
      </c>
      <c r="B83" s="159" t="s">
        <v>146</v>
      </c>
      <c r="C83" s="159" t="s">
        <v>4760</v>
      </c>
      <c r="D83" s="150" t="s">
        <v>4760</v>
      </c>
    </row>
    <row r="84" spans="1:4" s="68" customFormat="1">
      <c r="A84" s="159" t="s">
        <v>4776</v>
      </c>
      <c r="B84" s="159" t="s">
        <v>146</v>
      </c>
      <c r="C84" s="159" t="s">
        <v>301</v>
      </c>
      <c r="D84" s="150">
        <v>3</v>
      </c>
    </row>
  </sheetData>
  <sortState ref="A4:C120">
    <sortCondition ref="A4:A120"/>
  </sortState>
  <customSheetViews>
    <customSheetView guid="{DA4B9373-C53A-4E6A-AFD9-F55AE6D87B9D}" topLeftCell="A33">
      <selection activeCell="D51" sqref="D51"/>
      <pageMargins left="0.7" right="0.7" top="0.75" bottom="0.75" header="0.3" footer="0.3"/>
      <pageSetup orientation="portrait" r:id="rId1"/>
    </customSheetView>
    <customSheetView guid="{5E41707D-1324-4DFD-A7E3-8A944A0FFD58}">
      <selection activeCell="E3" sqref="E3"/>
      <pageMargins left="0.7" right="0.7" top="0.75" bottom="0.75" header="0.3" footer="0.3"/>
      <pageSetup orientation="portrait" r:id="rId2"/>
    </customSheetView>
    <customSheetView guid="{A8396CFC-947A-4E60-B808-C92CF51A0069}">
      <selection activeCell="E3" sqref="E3"/>
      <pageMargins left="0.7" right="0.7" top="0.75" bottom="0.75" header="0.3" footer="0.3"/>
      <pageSetup orientation="portrait" r:id="rId3"/>
    </customSheetView>
    <customSheetView guid="{DFF639DC-5976-4622-982A-9A0FD8BAC565}" topLeftCell="A16">
      <selection activeCell="E3" sqref="E3"/>
      <pageMargins left="0.7" right="0.7" top="0.75" bottom="0.75" header="0.3" footer="0.3"/>
      <pageSetup orientation="portrait" r:id="rId4"/>
    </customSheetView>
    <customSheetView guid="{CDF4B3DB-E7E7-4353-8CD1-DABB628774D4}" topLeftCell="A16">
      <selection activeCell="E3" sqref="E3"/>
      <pageMargins left="0.7" right="0.7" top="0.75" bottom="0.75" header="0.3" footer="0.3"/>
      <pageSetup orientation="portrait" r:id="rId5"/>
    </customSheetView>
    <customSheetView guid="{E07D5291-BA7F-40C0-8F6E-05FA23EAD578}">
      <selection activeCell="E3" sqref="E3"/>
      <pageMargins left="0.7" right="0.7" top="0.75" bottom="0.75" header="0.3" footer="0.3"/>
      <pageSetup orientation="portrait" r:id="rId6"/>
    </customSheetView>
    <customSheetView guid="{E4E5AA6A-EA3A-4B02-A660-77A2A67A8C99}" topLeftCell="A16">
      <selection activeCell="E3" sqref="E3"/>
      <pageMargins left="0.7" right="0.7" top="0.75" bottom="0.75" header="0.3" footer="0.3"/>
      <pageSetup orientation="portrait" r:id="rId7"/>
    </customSheetView>
    <customSheetView guid="{66C36FAE-558E-4293-9FD1-070AC777038A}">
      <selection activeCell="E3" sqref="E3"/>
      <pageMargins left="0.7" right="0.7" top="0.75" bottom="0.75" header="0.3" footer="0.3"/>
      <pageSetup orientation="portrait" r:id="rId8"/>
    </customSheetView>
    <customSheetView guid="{8C333EEA-4158-42AF-820E-E692F00562E9}">
      <selection activeCell="E3" sqref="E3"/>
      <pageMargins left="0.7" right="0.7" top="0.75" bottom="0.75" header="0.3" footer="0.3"/>
      <pageSetup orientation="portrait" r:id="rId9"/>
    </customSheetView>
    <customSheetView guid="{F3030511-2F30-AC45-BDE4-7BDBB7E47546}" topLeftCell="A33">
      <selection activeCell="D51" sqref="D51"/>
      <pageMargins left="0.7" right="0.7" top="0.75" bottom="0.75" header="0.3" footer="0.3"/>
      <pageSetup orientation="portrait" r:id="rId10"/>
    </customSheetView>
  </customSheetViews>
  <pageMargins left="0.7" right="0.7" top="0.75" bottom="0.75" header="0.3" footer="0.3"/>
  <pageSetup orientation="portrait" r:id="rId1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4"/>
  <sheetViews>
    <sheetView zoomScale="180" zoomScaleNormal="180" zoomScalePageLayoutView="180" workbookViewId="0">
      <selection activeCell="E282" sqref="E282"/>
    </sheetView>
  </sheetViews>
  <sheetFormatPr baseColWidth="10" defaultColWidth="11.42578125" defaultRowHeight="15"/>
  <cols>
    <col min="1" max="1" width="17" bestFit="1" customWidth="1"/>
    <col min="2" max="2" width="20.42578125" style="68" bestFit="1" customWidth="1"/>
    <col min="3" max="3" width="23.85546875" customWidth="1"/>
    <col min="4" max="4" width="23.140625" style="171" customWidth="1"/>
    <col min="5" max="5" width="27" style="171" customWidth="1"/>
    <col min="6" max="6" width="28" customWidth="1"/>
    <col min="7" max="7" width="8.7109375" customWidth="1"/>
    <col min="8" max="8" width="22.140625" style="68" customWidth="1"/>
    <col min="9" max="9" width="15.28515625" customWidth="1"/>
    <col min="10" max="10" width="10.140625" style="68" customWidth="1"/>
    <col min="11" max="11" width="23.140625" style="68" customWidth="1"/>
    <col min="12" max="12" width="26.140625" style="68" customWidth="1"/>
    <col min="13" max="13" width="5.140625" style="68" customWidth="1"/>
    <col min="14" max="14" width="7.28515625" style="68" customWidth="1"/>
    <col min="15" max="15" width="16.42578125" style="37" customWidth="1"/>
    <col min="16" max="16" width="15.140625" style="37" customWidth="1"/>
    <col min="17" max="17" width="7.7109375" style="37" customWidth="1"/>
    <col min="18" max="18" width="9.42578125" style="37" customWidth="1"/>
    <col min="19" max="19" width="7.42578125" style="37" customWidth="1"/>
  </cols>
  <sheetData>
    <row r="1" spans="1:20" ht="18.75">
      <c r="A1" s="106" t="s">
        <v>308</v>
      </c>
      <c r="B1" s="106" t="s">
        <v>3374</v>
      </c>
      <c r="C1" s="106" t="s">
        <v>1524</v>
      </c>
      <c r="D1" s="168" t="s">
        <v>704</v>
      </c>
      <c r="E1" s="168" t="s">
        <v>1067</v>
      </c>
      <c r="F1" s="106" t="s">
        <v>307</v>
      </c>
      <c r="G1" s="106" t="s">
        <v>1532</v>
      </c>
      <c r="H1" s="106" t="s">
        <v>1623</v>
      </c>
      <c r="I1" s="106" t="s">
        <v>2643</v>
      </c>
      <c r="J1" s="106" t="s">
        <v>2644</v>
      </c>
      <c r="K1" s="106" t="s">
        <v>1624</v>
      </c>
      <c r="L1" s="106" t="s">
        <v>1625</v>
      </c>
      <c r="M1" s="106" t="s">
        <v>1626</v>
      </c>
      <c r="N1" s="106" t="s">
        <v>1627</v>
      </c>
      <c r="O1" s="106" t="s">
        <v>3365</v>
      </c>
      <c r="P1" s="106" t="s">
        <v>4246</v>
      </c>
      <c r="Q1" s="106" t="s">
        <v>4640</v>
      </c>
      <c r="R1" s="106" t="s">
        <v>4641</v>
      </c>
      <c r="S1" s="106" t="s">
        <v>4642</v>
      </c>
      <c r="T1" s="269" t="s">
        <v>106</v>
      </c>
    </row>
    <row r="2" spans="1:20" s="68" customFormat="1" ht="15.75">
      <c r="A2" s="3" t="s">
        <v>3764</v>
      </c>
      <c r="B2" s="3" t="s">
        <v>3850</v>
      </c>
      <c r="C2" s="3" t="s">
        <v>3813</v>
      </c>
      <c r="D2" s="169" t="str">
        <f t="shared" ref="D2:D37" si="0">VLOOKUP(B2,lista_emp,3,0)</f>
        <v>Tecnía</v>
      </c>
      <c r="E2" s="169" t="str">
        <f t="shared" ref="E2:E37" si="1">VLOOKUP(B2,lista_emp,5,0)</f>
        <v>Auxiliar Técnico</v>
      </c>
      <c r="F2" s="194" t="s">
        <v>2888</v>
      </c>
      <c r="G2" s="194" t="s">
        <v>4199</v>
      </c>
      <c r="H2" s="194" t="s">
        <v>2885</v>
      </c>
      <c r="I2" s="3">
        <v>8072</v>
      </c>
      <c r="J2" s="3">
        <v>931.17</v>
      </c>
      <c r="K2" s="194" t="s">
        <v>3765</v>
      </c>
      <c r="L2" s="194" t="s">
        <v>3353</v>
      </c>
      <c r="M2" s="3">
        <v>2</v>
      </c>
      <c r="N2" s="3">
        <v>1</v>
      </c>
      <c r="O2" s="204">
        <v>42797.404918981483</v>
      </c>
      <c r="P2" s="3" t="s">
        <v>4200</v>
      </c>
      <c r="Q2" s="3" t="s">
        <v>4544</v>
      </c>
      <c r="R2" s="3" t="s">
        <v>4546</v>
      </c>
      <c r="S2" s="3">
        <v>2</v>
      </c>
      <c r="T2" s="68" t="s">
        <v>3347</v>
      </c>
    </row>
    <row r="3" spans="1:20" s="68" customFormat="1" ht="15.75">
      <c r="A3" s="3" t="s">
        <v>681</v>
      </c>
      <c r="B3" s="3" t="s">
        <v>4542</v>
      </c>
      <c r="C3" s="3" t="s">
        <v>4511</v>
      </c>
      <c r="D3" s="169" t="str">
        <f t="shared" si="0"/>
        <v>Vicerrectoría académica</v>
      </c>
      <c r="E3" s="169" t="str">
        <f t="shared" si="1"/>
        <v>Apoyo a tutorías</v>
      </c>
      <c r="F3" s="194" t="s">
        <v>3354</v>
      </c>
      <c r="G3" s="194" t="s">
        <v>4230</v>
      </c>
      <c r="H3" s="194" t="s">
        <v>3284</v>
      </c>
      <c r="I3" s="3">
        <v>7986</v>
      </c>
      <c r="J3" s="3">
        <v>232.54</v>
      </c>
      <c r="K3" s="194" t="s">
        <v>4510</v>
      </c>
      <c r="L3" s="194" t="s">
        <v>3353</v>
      </c>
      <c r="M3" s="3">
        <v>4</v>
      </c>
      <c r="N3" s="3">
        <v>3</v>
      </c>
      <c r="O3" s="204">
        <v>42797.405266203707</v>
      </c>
      <c r="P3" s="3" t="s">
        <v>4231</v>
      </c>
      <c r="Q3" s="3" t="s">
        <v>4544</v>
      </c>
      <c r="R3" s="3" t="s">
        <v>4546</v>
      </c>
      <c r="S3" s="3">
        <v>2</v>
      </c>
      <c r="T3" s="68" t="s">
        <v>3347</v>
      </c>
    </row>
    <row r="4" spans="1:20" s="68" customFormat="1" ht="15.75">
      <c r="A4" s="3" t="s">
        <v>472</v>
      </c>
      <c r="B4" s="3" t="s">
        <v>905</v>
      </c>
      <c r="C4" s="3" t="s">
        <v>473</v>
      </c>
      <c r="D4" s="169" t="str">
        <f t="shared" si="0"/>
        <v>Escuela de Derecho</v>
      </c>
      <c r="E4" s="169" t="str">
        <f t="shared" si="1"/>
        <v>Director de derecho</v>
      </c>
      <c r="F4" s="194" t="s">
        <v>2798</v>
      </c>
      <c r="G4" s="194" t="s">
        <v>2859</v>
      </c>
      <c r="H4" s="194" t="s">
        <v>2800</v>
      </c>
      <c r="I4" s="3">
        <v>7856</v>
      </c>
      <c r="J4" s="3">
        <v>238.13</v>
      </c>
      <c r="K4" s="194" t="s">
        <v>1743</v>
      </c>
      <c r="L4" s="194" t="s">
        <v>3353</v>
      </c>
      <c r="M4" s="3">
        <v>2</v>
      </c>
      <c r="N4" s="3">
        <v>0</v>
      </c>
      <c r="O4" s="204">
        <v>42797.36478009259</v>
      </c>
      <c r="P4" s="3" t="s">
        <v>3921</v>
      </c>
      <c r="Q4" s="3" t="s">
        <v>4544</v>
      </c>
      <c r="R4" s="3" t="s">
        <v>4545</v>
      </c>
      <c r="S4" s="3">
        <v>3</v>
      </c>
      <c r="T4" s="68" t="s">
        <v>3347</v>
      </c>
    </row>
    <row r="5" spans="1:20" s="68" customFormat="1" ht="15.75">
      <c r="A5" s="3" t="s">
        <v>2841</v>
      </c>
      <c r="B5" s="3" t="s">
        <v>1042</v>
      </c>
      <c r="C5" s="3" t="s">
        <v>2843</v>
      </c>
      <c r="D5" s="169" t="str">
        <f t="shared" si="0"/>
        <v>Dirección de Posgrados y eduación Contínua</v>
      </c>
      <c r="E5" s="169" t="str">
        <f t="shared" si="1"/>
        <v>Secretaria</v>
      </c>
      <c r="F5" s="194" t="s">
        <v>433</v>
      </c>
      <c r="G5" s="194" t="s">
        <v>2886</v>
      </c>
      <c r="H5" s="194" t="s">
        <v>1744</v>
      </c>
      <c r="I5" s="3">
        <v>3070</v>
      </c>
      <c r="J5" s="3">
        <v>148.94999999999999</v>
      </c>
      <c r="K5" s="194" t="s">
        <v>2842</v>
      </c>
      <c r="L5" s="194" t="s">
        <v>850</v>
      </c>
      <c r="M5" s="3">
        <v>4</v>
      </c>
      <c r="N5" s="3">
        <v>1</v>
      </c>
      <c r="O5" s="204">
        <v>42786.524363425924</v>
      </c>
      <c r="P5" s="3" t="s">
        <v>4138</v>
      </c>
      <c r="Q5" s="3" t="s">
        <v>4544</v>
      </c>
      <c r="R5" s="3" t="s">
        <v>4546</v>
      </c>
      <c r="S5" s="3">
        <v>13</v>
      </c>
      <c r="T5" s="68" t="s">
        <v>3347</v>
      </c>
    </row>
    <row r="6" spans="1:20" s="68" customFormat="1" ht="15.75">
      <c r="A6" s="3" t="s">
        <v>4653</v>
      </c>
      <c r="B6" s="3" t="s">
        <v>2922</v>
      </c>
      <c r="C6" s="3" t="s">
        <v>4655</v>
      </c>
      <c r="D6" s="169" t="str">
        <f t="shared" si="0"/>
        <v>Escuale de medicina</v>
      </c>
      <c r="E6" s="169" t="str">
        <f t="shared" si="1"/>
        <v>Profesor universitario</v>
      </c>
      <c r="F6" s="194" t="s">
        <v>334</v>
      </c>
      <c r="G6" s="194" t="s">
        <v>4689</v>
      </c>
      <c r="H6" s="194" t="s">
        <v>1732</v>
      </c>
      <c r="I6" s="3">
        <v>3070</v>
      </c>
      <c r="J6" s="3">
        <v>148.91</v>
      </c>
      <c r="K6" s="194" t="s">
        <v>4654</v>
      </c>
      <c r="L6" s="194" t="s">
        <v>851</v>
      </c>
      <c r="M6" s="3">
        <v>4</v>
      </c>
      <c r="N6" s="3">
        <v>1</v>
      </c>
      <c r="O6" s="204">
        <v>42797.405439814815</v>
      </c>
      <c r="P6" s="3" t="s">
        <v>4690</v>
      </c>
      <c r="Q6" s="3" t="s">
        <v>4544</v>
      </c>
      <c r="R6" s="3" t="s">
        <v>4546</v>
      </c>
      <c r="S6" s="3">
        <v>2</v>
      </c>
      <c r="T6" s="68" t="s">
        <v>3347</v>
      </c>
    </row>
    <row r="7" spans="1:20" s="68" customFormat="1" ht="15.75">
      <c r="A7" s="3" t="s">
        <v>2772</v>
      </c>
      <c r="B7" s="3" t="s">
        <v>2793</v>
      </c>
      <c r="C7" s="3" t="s">
        <v>2774</v>
      </c>
      <c r="D7" s="169" t="str">
        <f t="shared" si="0"/>
        <v>Vicerrectoría de Formación Integral</v>
      </c>
      <c r="E7" s="169" t="str">
        <f t="shared" si="1"/>
        <v>Auxiliar administrativo</v>
      </c>
      <c r="F7" s="194" t="s">
        <v>840</v>
      </c>
      <c r="G7" s="194" t="s">
        <v>845</v>
      </c>
      <c r="H7" s="194" t="s">
        <v>1740</v>
      </c>
      <c r="I7" s="3">
        <v>3966</v>
      </c>
      <c r="J7" s="3">
        <v>148.66999999999999</v>
      </c>
      <c r="K7" s="194" t="s">
        <v>2773</v>
      </c>
      <c r="L7" s="194" t="s">
        <v>3353</v>
      </c>
      <c r="M7" s="3">
        <v>4</v>
      </c>
      <c r="N7" s="3">
        <v>2</v>
      </c>
      <c r="O7" s="204">
        <v>42797.739386574074</v>
      </c>
      <c r="P7" s="3" t="s">
        <v>4174</v>
      </c>
      <c r="Q7" s="3" t="s">
        <v>4544</v>
      </c>
      <c r="R7" s="3" t="s">
        <v>4546</v>
      </c>
      <c r="S7" s="3">
        <v>2</v>
      </c>
      <c r="T7" s="68" t="s">
        <v>3347</v>
      </c>
    </row>
    <row r="8" spans="1:20" s="68" customFormat="1" ht="15.75">
      <c r="A8" s="3" t="s">
        <v>2830</v>
      </c>
      <c r="B8" s="3" t="s">
        <v>962</v>
      </c>
      <c r="C8" s="3" t="s">
        <v>2832</v>
      </c>
      <c r="D8" s="169" t="str">
        <f t="shared" si="0"/>
        <v>Tecnía</v>
      </c>
      <c r="E8" s="169" t="str">
        <f t="shared" si="1"/>
        <v>Secretaria de unidad de innovación y competitividad</v>
      </c>
      <c r="F8" s="194" t="s">
        <v>2888</v>
      </c>
      <c r="G8" s="194" t="s">
        <v>4604</v>
      </c>
      <c r="H8" s="194" t="s">
        <v>2885</v>
      </c>
      <c r="I8" s="3">
        <v>8072</v>
      </c>
      <c r="J8" s="3">
        <v>931.17</v>
      </c>
      <c r="K8" s="194" t="s">
        <v>2831</v>
      </c>
      <c r="L8" s="194" t="s">
        <v>3353</v>
      </c>
      <c r="M8" s="3">
        <v>2</v>
      </c>
      <c r="N8" s="3">
        <v>1</v>
      </c>
      <c r="O8" s="204">
        <v>42800.355011574073</v>
      </c>
      <c r="P8" s="3" t="s">
        <v>4028</v>
      </c>
      <c r="Q8" s="3" t="s">
        <v>4544</v>
      </c>
      <c r="R8" s="3" t="s">
        <v>4546</v>
      </c>
      <c r="S8" s="3">
        <v>0</v>
      </c>
      <c r="T8" s="68" t="s">
        <v>3347</v>
      </c>
    </row>
    <row r="9" spans="1:20" s="68" customFormat="1" ht="15.75">
      <c r="A9" s="3" t="s">
        <v>1929</v>
      </c>
      <c r="B9" s="3" t="s">
        <v>911</v>
      </c>
      <c r="C9" s="3" t="s">
        <v>318</v>
      </c>
      <c r="D9" s="169" t="str">
        <f t="shared" si="0"/>
        <v>Vicerrectoría de Formación Integral</v>
      </c>
      <c r="E9" s="169" t="str">
        <f t="shared" si="1"/>
        <v>Coordinador de relaciones estudiantiles y difusión cultural</v>
      </c>
      <c r="F9" s="194" t="s">
        <v>834</v>
      </c>
      <c r="G9" s="194" t="s">
        <v>3355</v>
      </c>
      <c r="H9" s="194" t="s">
        <v>1736</v>
      </c>
      <c r="I9" s="3">
        <v>6045</v>
      </c>
      <c r="J9" s="3">
        <v>118.9</v>
      </c>
      <c r="K9" s="194" t="s">
        <v>1833</v>
      </c>
      <c r="L9" s="194" t="s">
        <v>3353</v>
      </c>
      <c r="M9" s="3">
        <v>2</v>
      </c>
      <c r="N9" s="3">
        <v>0</v>
      </c>
      <c r="O9" s="204">
        <v>42790.751689814817</v>
      </c>
      <c r="P9" s="3" t="s">
        <v>3898</v>
      </c>
      <c r="Q9" s="3" t="s">
        <v>4544</v>
      </c>
      <c r="R9" s="3" t="s">
        <v>4545</v>
      </c>
      <c r="S9" s="3">
        <v>9</v>
      </c>
      <c r="T9" s="68" t="s">
        <v>3347</v>
      </c>
    </row>
    <row r="10" spans="1:20" s="68" customFormat="1" ht="15.75">
      <c r="A10" s="3" t="s">
        <v>2262</v>
      </c>
      <c r="B10" s="3" t="s">
        <v>1961</v>
      </c>
      <c r="C10" s="3" t="s">
        <v>1962</v>
      </c>
      <c r="D10" s="169" t="str">
        <f t="shared" si="0"/>
        <v>Dirección de Posgrados y eduación Contínua</v>
      </c>
      <c r="E10" s="169" t="str">
        <f t="shared" si="1"/>
        <v>Asistente Académico</v>
      </c>
      <c r="F10" s="194" t="s">
        <v>3870</v>
      </c>
      <c r="G10" s="194" t="s">
        <v>3919</v>
      </c>
      <c r="H10" s="194" t="s">
        <v>3872</v>
      </c>
      <c r="I10" s="3">
        <v>8081</v>
      </c>
      <c r="J10" s="3">
        <v>238.13</v>
      </c>
      <c r="K10" s="194" t="s">
        <v>1972</v>
      </c>
      <c r="L10" s="194" t="s">
        <v>3353</v>
      </c>
      <c r="M10" s="3">
        <v>2</v>
      </c>
      <c r="N10" s="3">
        <v>1</v>
      </c>
      <c r="O10" s="204">
        <v>42800.355000000003</v>
      </c>
      <c r="P10" s="3" t="s">
        <v>4576</v>
      </c>
      <c r="Q10" s="3" t="s">
        <v>4544</v>
      </c>
      <c r="R10" s="3" t="s">
        <v>4545</v>
      </c>
      <c r="S10" s="3">
        <v>0</v>
      </c>
      <c r="T10" s="68" t="s">
        <v>3347</v>
      </c>
    </row>
    <row r="11" spans="1:20" s="68" customFormat="1" ht="15.75">
      <c r="A11" s="3" t="s">
        <v>2146</v>
      </c>
      <c r="B11" s="3" t="s">
        <v>3842</v>
      </c>
      <c r="C11" s="3" t="s">
        <v>3804</v>
      </c>
      <c r="D11" s="169" t="str">
        <f t="shared" si="0"/>
        <v>Centro de lenguas</v>
      </c>
      <c r="E11" s="169" t="str">
        <f t="shared" si="1"/>
        <v>Profesor de Carrera</v>
      </c>
      <c r="F11" s="194" t="s">
        <v>840</v>
      </c>
      <c r="G11" s="194" t="s">
        <v>2810</v>
      </c>
      <c r="H11" s="194" t="s">
        <v>1740</v>
      </c>
      <c r="I11" s="3">
        <v>2030</v>
      </c>
      <c r="J11" s="3">
        <v>148.66999999999999</v>
      </c>
      <c r="K11" s="194" t="s">
        <v>3743</v>
      </c>
      <c r="L11" s="194" t="s">
        <v>3353</v>
      </c>
      <c r="M11" s="3">
        <v>4</v>
      </c>
      <c r="N11" s="3">
        <v>3</v>
      </c>
      <c r="O11" s="204">
        <v>42797.739502314813</v>
      </c>
      <c r="P11" s="3" t="s">
        <v>4000</v>
      </c>
      <c r="Q11" s="3" t="s">
        <v>4544</v>
      </c>
      <c r="R11" s="3" t="s">
        <v>4546</v>
      </c>
      <c r="S11" s="3">
        <v>2</v>
      </c>
      <c r="T11" s="68" t="s">
        <v>3347</v>
      </c>
    </row>
    <row r="12" spans="1:20" s="68" customFormat="1" ht="15.75">
      <c r="A12" s="3" t="s">
        <v>810</v>
      </c>
      <c r="B12" s="3" t="s">
        <v>903</v>
      </c>
      <c r="C12" s="3" t="s">
        <v>437</v>
      </c>
      <c r="D12" s="169" t="str">
        <f t="shared" si="0"/>
        <v>Dirección de Posgrados y eduación Contínua</v>
      </c>
      <c r="E12" s="169" t="str">
        <f t="shared" si="1"/>
        <v>Coordinador General de Estudios de Posgrados y Extension</v>
      </c>
      <c r="F12" s="194" t="s">
        <v>2798</v>
      </c>
      <c r="G12" s="194" t="s">
        <v>3471</v>
      </c>
      <c r="H12" s="194" t="s">
        <v>2800</v>
      </c>
      <c r="I12" s="3">
        <v>7856</v>
      </c>
      <c r="J12" s="3">
        <v>238.13</v>
      </c>
      <c r="K12" s="194" t="s">
        <v>1828</v>
      </c>
      <c r="L12" s="194" t="s">
        <v>3353</v>
      </c>
      <c r="M12" s="3">
        <v>2</v>
      </c>
      <c r="N12" s="3">
        <v>0</v>
      </c>
      <c r="O12" s="204">
        <v>42789.712071759262</v>
      </c>
      <c r="P12" s="3" t="s">
        <v>4575</v>
      </c>
      <c r="Q12" s="3" t="s">
        <v>4544</v>
      </c>
      <c r="R12" s="3" t="s">
        <v>4545</v>
      </c>
      <c r="S12" s="3">
        <v>10</v>
      </c>
      <c r="T12" s="68" t="s">
        <v>3347</v>
      </c>
    </row>
    <row r="13" spans="1:20" s="68" customFormat="1" ht="15.75">
      <c r="A13" s="3" t="s">
        <v>2604</v>
      </c>
      <c r="B13" s="3" t="s">
        <v>2178</v>
      </c>
      <c r="C13" s="3" t="s">
        <v>2138</v>
      </c>
      <c r="D13" s="169" t="str">
        <f t="shared" si="0"/>
        <v>Capital Humano</v>
      </c>
      <c r="E13" s="169" t="str">
        <f t="shared" si="1"/>
        <v>Especialista de Capital Humano</v>
      </c>
      <c r="F13" s="194" t="s">
        <v>834</v>
      </c>
      <c r="G13" s="194" t="s">
        <v>1634</v>
      </c>
      <c r="H13" s="194" t="s">
        <v>1736</v>
      </c>
      <c r="I13" s="3">
        <v>6045</v>
      </c>
      <c r="J13" s="3">
        <v>118.9</v>
      </c>
      <c r="K13" s="194" t="s">
        <v>2605</v>
      </c>
      <c r="L13" s="194" t="s">
        <v>3353</v>
      </c>
      <c r="M13" s="3">
        <v>2</v>
      </c>
      <c r="N13" s="3">
        <v>0</v>
      </c>
      <c r="O13" s="204">
        <v>42800.355000000003</v>
      </c>
      <c r="P13" s="3" t="s">
        <v>3920</v>
      </c>
      <c r="Q13" s="3" t="s">
        <v>4544</v>
      </c>
      <c r="R13" s="3" t="s">
        <v>4545</v>
      </c>
      <c r="S13" s="3">
        <v>0</v>
      </c>
      <c r="T13" s="68" t="s">
        <v>3347</v>
      </c>
    </row>
    <row r="14" spans="1:20" s="68" customFormat="1" ht="15.75">
      <c r="A14" s="3" t="s">
        <v>2621</v>
      </c>
      <c r="B14" s="3" t="s">
        <v>1965</v>
      </c>
      <c r="C14" s="3" t="s">
        <v>1966</v>
      </c>
      <c r="D14" s="169" t="str">
        <f t="shared" si="0"/>
        <v>Contraloría</v>
      </c>
      <c r="E14" s="169" t="str">
        <f t="shared" si="1"/>
        <v>Credito y cobranza</v>
      </c>
      <c r="F14" s="194" t="s">
        <v>4052</v>
      </c>
      <c r="G14" s="194" t="s">
        <v>4217</v>
      </c>
      <c r="H14" s="194" t="s">
        <v>4054</v>
      </c>
      <c r="I14" s="3">
        <v>8087</v>
      </c>
      <c r="J14" s="3">
        <v>465.42</v>
      </c>
      <c r="K14" s="194" t="s">
        <v>2287</v>
      </c>
      <c r="L14" s="194" t="s">
        <v>3353</v>
      </c>
      <c r="M14" s="3">
        <v>2</v>
      </c>
      <c r="N14" s="3">
        <v>1</v>
      </c>
      <c r="O14" s="204">
        <v>42800.373900462961</v>
      </c>
      <c r="P14" s="3" t="s">
        <v>4218</v>
      </c>
      <c r="Q14" s="3" t="s">
        <v>4544</v>
      </c>
      <c r="R14" s="3"/>
      <c r="S14" s="3">
        <v>0</v>
      </c>
      <c r="T14" s="68" t="s">
        <v>3347</v>
      </c>
    </row>
    <row r="15" spans="1:20" s="68" customFormat="1" ht="15.75">
      <c r="A15" s="3" t="s">
        <v>3472</v>
      </c>
      <c r="B15" s="3" t="s">
        <v>3473</v>
      </c>
      <c r="C15" s="3" t="s">
        <v>3474</v>
      </c>
      <c r="D15" s="169" t="str">
        <f t="shared" si="0"/>
        <v>Escuela de Comunicación</v>
      </c>
      <c r="E15" s="169">
        <f t="shared" si="1"/>
        <v>0</v>
      </c>
      <c r="F15" s="194" t="s">
        <v>3282</v>
      </c>
      <c r="G15" s="194" t="s">
        <v>4208</v>
      </c>
      <c r="H15" s="194" t="s">
        <v>3284</v>
      </c>
      <c r="I15" s="3">
        <v>8101</v>
      </c>
      <c r="J15" s="3">
        <v>465.42</v>
      </c>
      <c r="K15" s="194" t="s">
        <v>3475</v>
      </c>
      <c r="L15" s="194" t="s">
        <v>3353</v>
      </c>
      <c r="M15" s="3">
        <v>4</v>
      </c>
      <c r="N15" s="3">
        <v>2</v>
      </c>
      <c r="O15" s="204">
        <v>42797.406180555554</v>
      </c>
      <c r="P15" s="3" t="s">
        <v>4209</v>
      </c>
      <c r="Q15" s="3" t="s">
        <v>4544</v>
      </c>
      <c r="R15" s="3" t="s">
        <v>4546</v>
      </c>
      <c r="S15" s="3">
        <v>2</v>
      </c>
      <c r="T15" s="68" t="s">
        <v>3347</v>
      </c>
    </row>
    <row r="16" spans="1:20" s="68" customFormat="1" ht="15.75">
      <c r="A16" s="3" t="s">
        <v>457</v>
      </c>
      <c r="B16" s="3" t="s">
        <v>870</v>
      </c>
      <c r="C16" s="3" t="s">
        <v>458</v>
      </c>
      <c r="D16" s="169" t="str">
        <f t="shared" si="0"/>
        <v>Escuela de Psicología</v>
      </c>
      <c r="E16" s="169" t="str">
        <f t="shared" si="1"/>
        <v>Coordinador de psicología</v>
      </c>
      <c r="F16" s="194" t="s">
        <v>3870</v>
      </c>
      <c r="G16" s="194" t="s">
        <v>3886</v>
      </c>
      <c r="H16" s="194" t="s">
        <v>3872</v>
      </c>
      <c r="I16" s="3">
        <v>8081</v>
      </c>
      <c r="J16" s="3">
        <v>238.13</v>
      </c>
      <c r="K16" s="194" t="s">
        <v>1804</v>
      </c>
      <c r="L16" s="194" t="s">
        <v>3353</v>
      </c>
      <c r="M16" s="3">
        <v>2</v>
      </c>
      <c r="N16" s="3">
        <v>1</v>
      </c>
      <c r="O16" s="204">
        <v>42795.418587962966</v>
      </c>
      <c r="P16" s="3" t="s">
        <v>4664</v>
      </c>
      <c r="Q16" s="3" t="s">
        <v>4544</v>
      </c>
      <c r="R16" s="3" t="s">
        <v>4545</v>
      </c>
      <c r="S16" s="3">
        <v>4</v>
      </c>
      <c r="T16" s="68" t="s">
        <v>3347</v>
      </c>
    </row>
    <row r="17" spans="1:20" s="68" customFormat="1" ht="15.75">
      <c r="A17" s="3" t="s">
        <v>3768</v>
      </c>
      <c r="B17" s="3" t="s">
        <v>3852</v>
      </c>
      <c r="C17" s="3" t="s">
        <v>3815</v>
      </c>
      <c r="D17" s="169" t="str">
        <f t="shared" si="0"/>
        <v>call Center</v>
      </c>
      <c r="E17" s="169" t="str">
        <f t="shared" si="1"/>
        <v>Ejecutivo call center</v>
      </c>
      <c r="F17" s="194" t="s">
        <v>840</v>
      </c>
      <c r="G17" s="194" t="s">
        <v>2513</v>
      </c>
      <c r="H17" s="194" t="s">
        <v>1740</v>
      </c>
      <c r="I17" s="3">
        <v>3966</v>
      </c>
      <c r="J17" s="3">
        <v>232.54</v>
      </c>
      <c r="K17" s="194" t="s">
        <v>3769</v>
      </c>
      <c r="L17" s="194" t="s">
        <v>3353</v>
      </c>
      <c r="M17" s="3">
        <v>4</v>
      </c>
      <c r="N17" s="3">
        <v>2</v>
      </c>
      <c r="O17" s="204">
        <v>42796.384016203701</v>
      </c>
      <c r="P17" s="3" t="s">
        <v>4203</v>
      </c>
      <c r="Q17" s="3" t="s">
        <v>4544</v>
      </c>
      <c r="R17" s="3" t="s">
        <v>4546</v>
      </c>
      <c r="S17" s="3">
        <v>3</v>
      </c>
      <c r="T17" s="68" t="s">
        <v>3347</v>
      </c>
    </row>
    <row r="18" spans="1:20" s="68" customFormat="1" ht="15.75">
      <c r="A18" s="3" t="s">
        <v>351</v>
      </c>
      <c r="B18" s="3" t="s">
        <v>996</v>
      </c>
      <c r="C18" s="3" t="s">
        <v>352</v>
      </c>
      <c r="D18" s="169" t="str">
        <f t="shared" si="0"/>
        <v>Facultad de Ingeniería</v>
      </c>
      <c r="E18" s="169" t="str">
        <f t="shared" si="1"/>
        <v>Tecnico de Laboratorio</v>
      </c>
      <c r="F18" s="194" t="s">
        <v>2652</v>
      </c>
      <c r="G18" s="194" t="s">
        <v>2878</v>
      </c>
      <c r="H18" s="194" t="s">
        <v>2653</v>
      </c>
      <c r="I18" s="3">
        <v>8079</v>
      </c>
      <c r="J18" s="3">
        <v>465.42</v>
      </c>
      <c r="K18" s="194" t="s">
        <v>1845</v>
      </c>
      <c r="L18" s="194" t="s">
        <v>3353</v>
      </c>
      <c r="M18" s="3">
        <v>4</v>
      </c>
      <c r="N18" s="3">
        <v>2</v>
      </c>
      <c r="O18" s="204">
        <v>42789.495474537034</v>
      </c>
      <c r="P18" s="3" t="s">
        <v>4060</v>
      </c>
      <c r="Q18" s="3" t="s">
        <v>4544</v>
      </c>
      <c r="R18" s="3" t="s">
        <v>4546</v>
      </c>
      <c r="S18" s="3">
        <v>10</v>
      </c>
      <c r="T18" s="68" t="s">
        <v>3347</v>
      </c>
    </row>
    <row r="19" spans="1:20" s="68" customFormat="1" ht="15.75">
      <c r="A19" s="3" t="s">
        <v>2283</v>
      </c>
      <c r="B19" s="3" t="s">
        <v>3617</v>
      </c>
      <c r="C19" s="3" t="s">
        <v>3476</v>
      </c>
      <c r="D19" s="169" t="str">
        <f t="shared" si="0"/>
        <v>Escuela de Psicología</v>
      </c>
      <c r="E19" s="169" t="str">
        <f t="shared" si="1"/>
        <v>Profesor Universitario</v>
      </c>
      <c r="F19" s="194" t="s">
        <v>2652</v>
      </c>
      <c r="G19" s="194" t="s">
        <v>2813</v>
      </c>
      <c r="H19" s="194" t="s">
        <v>2653</v>
      </c>
      <c r="I19" s="3">
        <v>8079</v>
      </c>
      <c r="J19" s="3">
        <v>148.66999999999999</v>
      </c>
      <c r="K19" s="194" t="s">
        <v>3477</v>
      </c>
      <c r="L19" s="194" t="s">
        <v>3353</v>
      </c>
      <c r="M19" s="3">
        <v>4</v>
      </c>
      <c r="N19" s="3">
        <v>2</v>
      </c>
      <c r="O19" s="204">
        <v>42719.694097222222</v>
      </c>
      <c r="P19" s="3" t="s">
        <v>4153</v>
      </c>
      <c r="Q19" s="3" t="s">
        <v>4544</v>
      </c>
      <c r="R19" s="3" t="s">
        <v>4546</v>
      </c>
      <c r="S19" s="3">
        <v>80</v>
      </c>
      <c r="T19" s="68" t="s">
        <v>3347</v>
      </c>
    </row>
    <row r="20" spans="1:20" s="68" customFormat="1" ht="15.75">
      <c r="A20" s="3" t="s">
        <v>3612</v>
      </c>
      <c r="B20" s="3" t="s">
        <v>3616</v>
      </c>
      <c r="C20" s="3" t="s">
        <v>3615</v>
      </c>
      <c r="D20" s="169" t="str">
        <f t="shared" si="0"/>
        <v>Tecnía</v>
      </c>
      <c r="E20" s="169">
        <f t="shared" si="1"/>
        <v>0</v>
      </c>
      <c r="F20" s="194" t="s">
        <v>2166</v>
      </c>
      <c r="G20" s="194" t="s">
        <v>3934</v>
      </c>
      <c r="H20" s="194" t="s">
        <v>2168</v>
      </c>
      <c r="I20" s="3">
        <v>6005</v>
      </c>
      <c r="J20" s="3">
        <v>465.42</v>
      </c>
      <c r="K20" s="194" t="s">
        <v>3613</v>
      </c>
      <c r="L20" s="194" t="s">
        <v>3353</v>
      </c>
      <c r="M20" s="3">
        <v>2</v>
      </c>
      <c r="N20" s="3">
        <v>0</v>
      </c>
      <c r="O20" s="204">
        <v>42739.402106481481</v>
      </c>
      <c r="P20" s="3" t="s">
        <v>3935</v>
      </c>
      <c r="Q20" s="3" t="s">
        <v>4544</v>
      </c>
      <c r="R20" s="3" t="s">
        <v>4545</v>
      </c>
      <c r="S20" s="3">
        <v>60</v>
      </c>
      <c r="T20" s="68" t="s">
        <v>3347</v>
      </c>
    </row>
    <row r="21" spans="1:20" s="68" customFormat="1" ht="15.75">
      <c r="A21" s="3" t="s">
        <v>1582</v>
      </c>
      <c r="B21" s="3" t="s">
        <v>990</v>
      </c>
      <c r="C21" s="3" t="s">
        <v>434</v>
      </c>
      <c r="D21" s="169" t="str">
        <f t="shared" si="0"/>
        <v>Vicerrectoría de Formación Integral</v>
      </c>
      <c r="E21" s="169" t="str">
        <f t="shared" si="1"/>
        <v>Deportes</v>
      </c>
      <c r="F21" s="194" t="s">
        <v>1629</v>
      </c>
      <c r="G21" s="194" t="s">
        <v>1636</v>
      </c>
      <c r="H21" s="194" t="s">
        <v>1742</v>
      </c>
      <c r="I21" s="3">
        <v>3975</v>
      </c>
      <c r="J21" s="3">
        <v>118.9</v>
      </c>
      <c r="K21" s="194" t="s">
        <v>1870</v>
      </c>
      <c r="L21" s="194" t="s">
        <v>3353</v>
      </c>
      <c r="M21" s="3">
        <v>2</v>
      </c>
      <c r="N21" s="3">
        <v>0</v>
      </c>
      <c r="O21" s="204">
        <v>42797.414606481485</v>
      </c>
      <c r="P21" s="3" t="s">
        <v>3901</v>
      </c>
      <c r="Q21" s="3" t="s">
        <v>4544</v>
      </c>
      <c r="R21" s="3" t="s">
        <v>4545</v>
      </c>
      <c r="S21" s="3">
        <v>2</v>
      </c>
      <c r="T21" s="68" t="s">
        <v>3347</v>
      </c>
    </row>
    <row r="22" spans="1:20" s="68" customFormat="1" ht="15.75">
      <c r="A22" s="3" t="s">
        <v>2617</v>
      </c>
      <c r="B22" s="3" t="s">
        <v>3370</v>
      </c>
      <c r="C22" s="3" t="s">
        <v>3350</v>
      </c>
      <c r="D22" s="169" t="str">
        <f t="shared" si="0"/>
        <v>Comunicación Institucional</v>
      </c>
      <c r="E22" s="169" t="str">
        <f t="shared" si="1"/>
        <v>Auxiliar Administrativo</v>
      </c>
      <c r="F22" s="194" t="s">
        <v>840</v>
      </c>
      <c r="G22" s="194" t="s">
        <v>2667</v>
      </c>
      <c r="H22" s="194" t="s">
        <v>1740</v>
      </c>
      <c r="I22" s="3">
        <v>3966</v>
      </c>
      <c r="J22" s="3">
        <v>148.66999999999999</v>
      </c>
      <c r="K22" s="194" t="s">
        <v>3334</v>
      </c>
      <c r="L22" s="194" t="s">
        <v>3353</v>
      </c>
      <c r="M22" s="3">
        <v>4</v>
      </c>
      <c r="N22" s="3">
        <v>2</v>
      </c>
      <c r="O22" s="204">
        <v>42781.495520833334</v>
      </c>
      <c r="P22" s="3" t="s">
        <v>4171</v>
      </c>
      <c r="Q22" s="3" t="s">
        <v>4544</v>
      </c>
      <c r="R22" s="3" t="s">
        <v>4546</v>
      </c>
      <c r="S22" s="3">
        <v>18</v>
      </c>
      <c r="T22" s="68" t="s">
        <v>3347</v>
      </c>
    </row>
    <row r="23" spans="1:20" s="68" customFormat="1" ht="15.75">
      <c r="A23" s="3" t="s">
        <v>382</v>
      </c>
      <c r="B23" s="3" t="s">
        <v>938</v>
      </c>
      <c r="C23" s="3" t="s">
        <v>383</v>
      </c>
      <c r="D23" s="169" t="str">
        <f t="shared" si="0"/>
        <v>Escuela de Psicología</v>
      </c>
      <c r="E23" s="169" t="str">
        <f t="shared" si="1"/>
        <v>Secretaria</v>
      </c>
      <c r="F23" s="194" t="s">
        <v>3354</v>
      </c>
      <c r="G23" s="194" t="s">
        <v>4602</v>
      </c>
      <c r="H23" s="194" t="s">
        <v>3284</v>
      </c>
      <c r="I23" s="3">
        <v>7986</v>
      </c>
      <c r="J23" s="3">
        <v>232.54</v>
      </c>
      <c r="K23" s="194" t="s">
        <v>1843</v>
      </c>
      <c r="L23" s="194" t="s">
        <v>3353</v>
      </c>
      <c r="M23" s="3">
        <v>4</v>
      </c>
      <c r="N23" s="3">
        <v>3</v>
      </c>
      <c r="O23" s="204">
        <v>42800.355740740742</v>
      </c>
      <c r="P23" s="3" t="s">
        <v>4002</v>
      </c>
      <c r="Q23" s="3" t="s">
        <v>4544</v>
      </c>
      <c r="R23" s="3" t="s">
        <v>4546</v>
      </c>
      <c r="S23" s="3">
        <v>0</v>
      </c>
      <c r="T23" s="68" t="s">
        <v>3347</v>
      </c>
    </row>
    <row r="24" spans="1:20" s="68" customFormat="1" ht="15.75">
      <c r="A24" s="3" t="s">
        <v>2780</v>
      </c>
      <c r="B24" s="3" t="s">
        <v>3858</v>
      </c>
      <c r="C24" s="3" t="s">
        <v>3530</v>
      </c>
      <c r="D24" s="169" t="str">
        <f t="shared" si="0"/>
        <v>Escuela de Odontología</v>
      </c>
      <c r="E24" s="169" t="str">
        <f t="shared" si="1"/>
        <v>Varios Usuarios</v>
      </c>
      <c r="F24" s="194" t="s">
        <v>334</v>
      </c>
      <c r="G24" s="194" t="s">
        <v>2308</v>
      </c>
      <c r="H24" s="194" t="s">
        <v>1732</v>
      </c>
      <c r="I24" s="3">
        <v>4030</v>
      </c>
      <c r="J24" s="3">
        <v>74.16</v>
      </c>
      <c r="K24" s="194" t="s">
        <v>3531</v>
      </c>
      <c r="L24" s="194" t="s">
        <v>3353</v>
      </c>
      <c r="M24" s="3">
        <v>4</v>
      </c>
      <c r="N24" s="3">
        <v>2</v>
      </c>
      <c r="O24" s="204">
        <v>42798.382303240738</v>
      </c>
      <c r="P24" s="3" t="s">
        <v>4214</v>
      </c>
      <c r="Q24" s="3" t="s">
        <v>4544</v>
      </c>
      <c r="R24" s="3" t="s">
        <v>4546</v>
      </c>
      <c r="S24" s="3">
        <v>1</v>
      </c>
      <c r="T24" s="68" t="s">
        <v>3347</v>
      </c>
    </row>
    <row r="25" spans="1:20" s="68" customFormat="1" ht="15.75">
      <c r="A25" s="3" t="s">
        <v>3760</v>
      </c>
      <c r="B25" s="3" t="s">
        <v>2923</v>
      </c>
      <c r="C25" s="3" t="s">
        <v>3478</v>
      </c>
      <c r="D25" s="169" t="str">
        <f t="shared" si="0"/>
        <v>Comunicación Institucional</v>
      </c>
      <c r="E25" s="169" t="str">
        <f t="shared" si="1"/>
        <v>Auxilliar administrativo</v>
      </c>
      <c r="F25" s="194" t="s">
        <v>4166</v>
      </c>
      <c r="G25" s="194" t="s">
        <v>4167</v>
      </c>
      <c r="H25" s="194" t="s">
        <v>4168</v>
      </c>
      <c r="I25" s="3">
        <v>16308</v>
      </c>
      <c r="J25" s="3">
        <v>465.42</v>
      </c>
      <c r="K25" s="194" t="s">
        <v>3479</v>
      </c>
      <c r="L25" s="194" t="s">
        <v>3353</v>
      </c>
      <c r="M25" s="3">
        <v>4</v>
      </c>
      <c r="N25" s="3">
        <v>2</v>
      </c>
      <c r="O25" s="204">
        <v>42797.541979166665</v>
      </c>
      <c r="P25" s="3" t="s">
        <v>4169</v>
      </c>
      <c r="Q25" s="3" t="s">
        <v>4544</v>
      </c>
      <c r="R25" s="3" t="s">
        <v>4546</v>
      </c>
      <c r="S25" s="3">
        <v>2</v>
      </c>
      <c r="T25" s="68" t="s">
        <v>3347</v>
      </c>
    </row>
    <row r="26" spans="1:20" s="68" customFormat="1" ht="15.75">
      <c r="A26" s="3" t="s">
        <v>3480</v>
      </c>
      <c r="B26" s="3" t="s">
        <v>3481</v>
      </c>
      <c r="C26" s="3" t="s">
        <v>3482</v>
      </c>
      <c r="D26" s="169" t="str">
        <f t="shared" si="0"/>
        <v>Rectoría</v>
      </c>
      <c r="E26" s="169" t="str">
        <f t="shared" si="1"/>
        <v>Varios Usuarios</v>
      </c>
      <c r="F26" s="194" t="s">
        <v>646</v>
      </c>
      <c r="G26" s="194" t="s">
        <v>4682</v>
      </c>
      <c r="H26" s="194" t="s">
        <v>1746</v>
      </c>
      <c r="I26" s="3">
        <v>3978</v>
      </c>
      <c r="J26" s="3">
        <v>232.54</v>
      </c>
      <c r="K26" s="194" t="s">
        <v>3483</v>
      </c>
      <c r="L26" s="194" t="s">
        <v>3353</v>
      </c>
      <c r="M26" s="3">
        <v>2</v>
      </c>
      <c r="N26" s="3">
        <v>1</v>
      </c>
      <c r="O26" s="204">
        <v>42797.631956018522</v>
      </c>
      <c r="P26" s="3" t="s">
        <v>3941</v>
      </c>
      <c r="Q26" s="3" t="s">
        <v>4544</v>
      </c>
      <c r="R26" s="3" t="s">
        <v>4545</v>
      </c>
      <c r="S26" s="3">
        <v>2</v>
      </c>
      <c r="T26" s="68" t="s">
        <v>3347</v>
      </c>
    </row>
    <row r="27" spans="1:20" s="68" customFormat="1" ht="15.75">
      <c r="A27" s="3" t="s">
        <v>3758</v>
      </c>
      <c r="B27" s="3" t="s">
        <v>2302</v>
      </c>
      <c r="C27" s="3" t="s">
        <v>2324</v>
      </c>
      <c r="D27" s="169" t="str">
        <f t="shared" si="0"/>
        <v>Facultad de Economía y Negocios</v>
      </c>
      <c r="E27" s="169" t="str">
        <f t="shared" si="1"/>
        <v>Profesor de Carrera</v>
      </c>
      <c r="F27" s="194" t="s">
        <v>3282</v>
      </c>
      <c r="G27" s="194" t="s">
        <v>4151</v>
      </c>
      <c r="H27" s="194" t="s">
        <v>3284</v>
      </c>
      <c r="I27" s="3">
        <v>8101</v>
      </c>
      <c r="J27" s="3">
        <v>465.42</v>
      </c>
      <c r="K27" s="194" t="s">
        <v>2282</v>
      </c>
      <c r="L27" s="194" t="s">
        <v>3353</v>
      </c>
      <c r="M27" s="3">
        <v>4</v>
      </c>
      <c r="N27" s="3">
        <v>2</v>
      </c>
      <c r="O27" s="204">
        <v>42800.310358796298</v>
      </c>
      <c r="P27" s="3" t="s">
        <v>4152</v>
      </c>
      <c r="Q27" s="3" t="s">
        <v>4544</v>
      </c>
      <c r="R27" s="3" t="s">
        <v>4546</v>
      </c>
      <c r="S27" s="3">
        <v>0</v>
      </c>
      <c r="T27" s="68" t="s">
        <v>3347</v>
      </c>
    </row>
    <row r="28" spans="1:20" s="68" customFormat="1" ht="15.75">
      <c r="A28" s="3" t="s">
        <v>3236</v>
      </c>
      <c r="B28" s="3" t="s">
        <v>977</v>
      </c>
      <c r="C28" s="3" t="s">
        <v>2762</v>
      </c>
      <c r="D28" s="169" t="str">
        <f t="shared" si="0"/>
        <v>Vicerrectoría de Formación Integral</v>
      </c>
      <c r="E28" s="169" t="str">
        <f t="shared" si="1"/>
        <v>Coordinador de comunicacion</v>
      </c>
      <c r="F28" s="194" t="s">
        <v>834</v>
      </c>
      <c r="G28" s="194" t="s">
        <v>836</v>
      </c>
      <c r="H28" s="194" t="s">
        <v>1736</v>
      </c>
      <c r="I28" s="3">
        <v>6045</v>
      </c>
      <c r="J28" s="3">
        <v>118.9</v>
      </c>
      <c r="K28" s="194" t="s">
        <v>2761</v>
      </c>
      <c r="L28" s="194" t="s">
        <v>3353</v>
      </c>
      <c r="M28" s="3">
        <v>2</v>
      </c>
      <c r="N28" s="3">
        <v>0</v>
      </c>
      <c r="O28" s="204">
        <v>42773.359201388892</v>
      </c>
      <c r="P28" s="3" t="s">
        <v>3895</v>
      </c>
      <c r="Q28" s="3" t="s">
        <v>4544</v>
      </c>
      <c r="R28" s="3" t="s">
        <v>4545</v>
      </c>
      <c r="S28" s="3">
        <v>27</v>
      </c>
      <c r="T28" s="68" t="s">
        <v>3347</v>
      </c>
    </row>
    <row r="29" spans="1:20" s="68" customFormat="1" ht="15.75">
      <c r="A29" s="3" t="s">
        <v>1587</v>
      </c>
      <c r="B29" s="3" t="s">
        <v>2891</v>
      </c>
      <c r="C29" s="3" t="s">
        <v>3389</v>
      </c>
      <c r="D29" s="169" t="str">
        <f t="shared" si="0"/>
        <v>Servicios generales</v>
      </c>
      <c r="E29" s="169" t="str">
        <f t="shared" si="1"/>
        <v>Operador de conmutador</v>
      </c>
      <c r="F29" s="194" t="s">
        <v>660</v>
      </c>
      <c r="G29" s="194" t="s">
        <v>1644</v>
      </c>
      <c r="H29" s="194" t="s">
        <v>1738</v>
      </c>
      <c r="I29" s="3">
        <v>3816</v>
      </c>
      <c r="J29" s="3">
        <v>230.04</v>
      </c>
      <c r="K29" s="194" t="s">
        <v>3388</v>
      </c>
      <c r="L29" s="194" t="s">
        <v>850</v>
      </c>
      <c r="M29" s="3">
        <v>2</v>
      </c>
      <c r="N29" s="3">
        <v>0</v>
      </c>
      <c r="O29" s="204">
        <v>42800.301921296297</v>
      </c>
      <c r="P29" s="3" t="s">
        <v>3954</v>
      </c>
      <c r="Q29" s="3" t="s">
        <v>4544</v>
      </c>
      <c r="R29" s="3" t="s">
        <v>4550</v>
      </c>
      <c r="S29" s="3">
        <v>0</v>
      </c>
      <c r="T29" s="68" t="s">
        <v>3347</v>
      </c>
    </row>
    <row r="30" spans="1:20" s="68" customFormat="1" ht="15.75">
      <c r="A30" s="3" t="s">
        <v>1604</v>
      </c>
      <c r="B30" s="3" t="s">
        <v>2196</v>
      </c>
      <c r="C30" s="3" t="s">
        <v>4514</v>
      </c>
      <c r="D30" s="169" t="str">
        <f t="shared" si="0"/>
        <v>APREU</v>
      </c>
      <c r="E30" s="169" t="str">
        <f t="shared" si="1"/>
        <v>Secretaria</v>
      </c>
      <c r="F30" s="194" t="s">
        <v>1632</v>
      </c>
      <c r="G30" s="194" t="s">
        <v>1648</v>
      </c>
      <c r="H30" s="194" t="s">
        <v>1753</v>
      </c>
      <c r="I30" s="3">
        <v>4003</v>
      </c>
      <c r="J30" s="3">
        <v>464.96</v>
      </c>
      <c r="K30" s="194" t="s">
        <v>4475</v>
      </c>
      <c r="L30" s="194" t="s">
        <v>850</v>
      </c>
      <c r="M30" s="3">
        <v>2</v>
      </c>
      <c r="N30" s="3">
        <v>0</v>
      </c>
      <c r="O30" s="204">
        <v>42795.343692129631</v>
      </c>
      <c r="P30" s="3" t="s">
        <v>4237</v>
      </c>
      <c r="Q30" s="3" t="s">
        <v>4544</v>
      </c>
      <c r="R30" s="3" t="s">
        <v>4545</v>
      </c>
      <c r="S30" s="3">
        <v>5</v>
      </c>
      <c r="T30" s="68" t="s">
        <v>3347</v>
      </c>
    </row>
    <row r="31" spans="1:20" s="68" customFormat="1" ht="15.75">
      <c r="A31" s="3" t="s">
        <v>2833</v>
      </c>
      <c r="B31" s="3" t="s">
        <v>1007</v>
      </c>
      <c r="C31" s="3" t="s">
        <v>2835</v>
      </c>
      <c r="D31" s="169" t="str">
        <f t="shared" si="0"/>
        <v>Tecnía</v>
      </c>
      <c r="E31" s="169" t="str">
        <f t="shared" si="1"/>
        <v>Secretaria de unidad de innovación y competitividad</v>
      </c>
      <c r="F31" s="194" t="s">
        <v>2872</v>
      </c>
      <c r="G31" s="194" t="s">
        <v>2880</v>
      </c>
      <c r="H31" s="194" t="s">
        <v>2873</v>
      </c>
      <c r="I31" s="3">
        <v>3584</v>
      </c>
      <c r="J31" s="3">
        <v>465.66</v>
      </c>
      <c r="K31" s="194" t="s">
        <v>2834</v>
      </c>
      <c r="L31" s="194" t="s">
        <v>850</v>
      </c>
      <c r="M31" s="3">
        <v>5</v>
      </c>
      <c r="N31" s="3">
        <v>2</v>
      </c>
      <c r="O31" s="204">
        <v>42800.365486111114</v>
      </c>
      <c r="P31" s="3" t="s">
        <v>4068</v>
      </c>
      <c r="Q31" s="3" t="s">
        <v>4544</v>
      </c>
      <c r="R31" s="3" t="s">
        <v>4546</v>
      </c>
      <c r="S31" s="3">
        <v>0</v>
      </c>
      <c r="T31" s="68" t="s">
        <v>3347</v>
      </c>
    </row>
    <row r="32" spans="1:20" s="68" customFormat="1" ht="15.75">
      <c r="A32" s="3" t="s">
        <v>2488</v>
      </c>
      <c r="B32" s="3" t="s">
        <v>3484</v>
      </c>
      <c r="C32" s="3" t="s">
        <v>3485</v>
      </c>
      <c r="D32" s="169" t="str">
        <f t="shared" si="0"/>
        <v>Vicerectoría de Formación Integral</v>
      </c>
      <c r="E32" s="169" t="str">
        <f t="shared" si="1"/>
        <v>Auxiliar Administrativo</v>
      </c>
      <c r="F32" s="194" t="s">
        <v>840</v>
      </c>
      <c r="G32" s="194" t="s">
        <v>2511</v>
      </c>
      <c r="H32" s="194" t="s">
        <v>1740</v>
      </c>
      <c r="I32" s="3">
        <v>3966</v>
      </c>
      <c r="J32" s="3">
        <v>148.91</v>
      </c>
      <c r="K32" s="194" t="s">
        <v>3486</v>
      </c>
      <c r="L32" s="194" t="s">
        <v>850</v>
      </c>
      <c r="M32" s="3">
        <v>4</v>
      </c>
      <c r="N32" s="3">
        <v>2</v>
      </c>
      <c r="O32" s="204">
        <v>42797.406099537038</v>
      </c>
      <c r="P32" s="3" t="s">
        <v>4156</v>
      </c>
      <c r="Q32" s="3" t="s">
        <v>4544</v>
      </c>
      <c r="R32" s="3" t="s">
        <v>4546</v>
      </c>
      <c r="S32" s="3">
        <v>2</v>
      </c>
      <c r="T32" s="68" t="s">
        <v>3347</v>
      </c>
    </row>
    <row r="33" spans="1:20" s="68" customFormat="1" ht="15.75">
      <c r="A33" s="3" t="s">
        <v>404</v>
      </c>
      <c r="B33" s="3" t="s">
        <v>943</v>
      </c>
      <c r="C33" s="3" t="s">
        <v>405</v>
      </c>
      <c r="D33" s="169" t="str">
        <f t="shared" si="0"/>
        <v>Centro de Lenguas</v>
      </c>
      <c r="E33" s="169" t="str">
        <f t="shared" si="1"/>
        <v>Profesor de Carrera</v>
      </c>
      <c r="F33" s="194" t="s">
        <v>840</v>
      </c>
      <c r="G33" s="194" t="s">
        <v>4009</v>
      </c>
      <c r="H33" s="194" t="s">
        <v>1740</v>
      </c>
      <c r="I33" s="3">
        <v>3966</v>
      </c>
      <c r="J33" s="3">
        <v>148.66999999999999</v>
      </c>
      <c r="K33" s="194" t="s">
        <v>1868</v>
      </c>
      <c r="L33" s="194" t="s">
        <v>3353</v>
      </c>
      <c r="M33" s="3">
        <v>4</v>
      </c>
      <c r="N33" s="3">
        <v>2</v>
      </c>
      <c r="O33" s="204">
        <v>42797.405104166668</v>
      </c>
      <c r="P33" s="3" t="s">
        <v>4010</v>
      </c>
      <c r="Q33" s="3" t="s">
        <v>4544</v>
      </c>
      <c r="R33" s="3" t="s">
        <v>4546</v>
      </c>
      <c r="S33" s="3">
        <v>2</v>
      </c>
      <c r="T33" s="68" t="s">
        <v>3347</v>
      </c>
    </row>
    <row r="34" spans="1:20" s="68" customFormat="1" ht="15.75">
      <c r="A34" s="3" t="s">
        <v>338</v>
      </c>
      <c r="B34" s="3" t="s">
        <v>951</v>
      </c>
      <c r="C34" s="3" t="s">
        <v>339</v>
      </c>
      <c r="D34" s="169" t="str">
        <f t="shared" si="0"/>
        <v>Facultad de Economía y Negocios</v>
      </c>
      <c r="E34" s="169" t="str">
        <f t="shared" si="1"/>
        <v>Profesor</v>
      </c>
      <c r="F34" s="194" t="s">
        <v>3282</v>
      </c>
      <c r="G34" s="194" t="s">
        <v>4018</v>
      </c>
      <c r="H34" s="194" t="s">
        <v>3284</v>
      </c>
      <c r="I34" s="3">
        <v>8101</v>
      </c>
      <c r="J34" s="3">
        <v>465.42</v>
      </c>
      <c r="K34" s="194" t="s">
        <v>1878</v>
      </c>
      <c r="L34" s="194" t="s">
        <v>3353</v>
      </c>
      <c r="M34" s="3">
        <v>4</v>
      </c>
      <c r="N34" s="3">
        <v>2</v>
      </c>
      <c r="O34" s="204">
        <v>42797.374560185184</v>
      </c>
      <c r="P34" s="3" t="s">
        <v>4019</v>
      </c>
      <c r="Q34" s="3" t="s">
        <v>4544</v>
      </c>
      <c r="R34" s="3" t="s">
        <v>4546</v>
      </c>
      <c r="S34" s="3">
        <v>3</v>
      </c>
      <c r="T34" s="68" t="s">
        <v>3347</v>
      </c>
    </row>
    <row r="35" spans="1:20" s="68" customFormat="1" ht="15.75">
      <c r="A35" s="3" t="s">
        <v>418</v>
      </c>
      <c r="B35" s="3" t="s">
        <v>4531</v>
      </c>
      <c r="C35" s="3" t="s">
        <v>4468</v>
      </c>
      <c r="D35" s="169" t="str">
        <f t="shared" si="0"/>
        <v>Escuela de Odontología</v>
      </c>
      <c r="E35" s="169" t="str">
        <f t="shared" si="1"/>
        <v>Servicio Social</v>
      </c>
      <c r="F35" s="194" t="s">
        <v>2652</v>
      </c>
      <c r="G35" s="194" t="s">
        <v>2668</v>
      </c>
      <c r="H35" s="194" t="s">
        <v>2653</v>
      </c>
      <c r="I35" s="3">
        <v>8079</v>
      </c>
      <c r="J35" s="3">
        <v>232.54</v>
      </c>
      <c r="K35" s="194" t="s">
        <v>4467</v>
      </c>
      <c r="L35" s="194" t="s">
        <v>3353</v>
      </c>
      <c r="M35" s="3">
        <v>4</v>
      </c>
      <c r="N35" s="3">
        <v>2</v>
      </c>
      <c r="O35" s="204">
        <v>42796.612083333333</v>
      </c>
      <c r="P35" s="3" t="s">
        <v>4067</v>
      </c>
      <c r="Q35" s="3" t="s">
        <v>4544</v>
      </c>
      <c r="R35" s="3" t="s">
        <v>4546</v>
      </c>
      <c r="S35" s="3">
        <v>3</v>
      </c>
      <c r="T35" s="68" t="s">
        <v>3347</v>
      </c>
    </row>
    <row r="36" spans="1:20" s="68" customFormat="1" ht="15.75">
      <c r="A36" s="3" t="s">
        <v>2158</v>
      </c>
      <c r="B36" s="3" t="s">
        <v>2193</v>
      </c>
      <c r="C36" s="3" t="s">
        <v>2160</v>
      </c>
      <c r="D36" s="169" t="str">
        <f t="shared" si="0"/>
        <v>Facultad de Ingeniería</v>
      </c>
      <c r="E36" s="169" t="str">
        <f t="shared" si="1"/>
        <v>Profesor Universitario</v>
      </c>
      <c r="F36" s="194" t="s">
        <v>4614</v>
      </c>
      <c r="G36" s="194" t="s">
        <v>4615</v>
      </c>
      <c r="H36" s="194" t="s">
        <v>3284</v>
      </c>
      <c r="I36" s="3">
        <v>8101</v>
      </c>
      <c r="J36" s="3">
        <v>465.42</v>
      </c>
      <c r="K36" s="194" t="s">
        <v>2159</v>
      </c>
      <c r="L36" s="194" t="s">
        <v>3353</v>
      </c>
      <c r="M36" s="3">
        <v>4</v>
      </c>
      <c r="N36" s="3">
        <v>2</v>
      </c>
      <c r="O36" s="204">
        <v>42800.338217592594</v>
      </c>
      <c r="P36" s="3" t="s">
        <v>4137</v>
      </c>
      <c r="Q36" s="3" t="s">
        <v>4544</v>
      </c>
      <c r="R36" s="3" t="s">
        <v>4546</v>
      </c>
      <c r="S36" s="3">
        <v>0</v>
      </c>
      <c r="T36" s="68" t="s">
        <v>3347</v>
      </c>
    </row>
    <row r="37" spans="1:20" s="68" customFormat="1" ht="15.75">
      <c r="A37" s="3" t="s">
        <v>1589</v>
      </c>
      <c r="B37" s="3" t="s">
        <v>997</v>
      </c>
      <c r="C37" s="3" t="s">
        <v>369</v>
      </c>
      <c r="D37" s="169" t="str">
        <f t="shared" si="0"/>
        <v>Contabilidad</v>
      </c>
      <c r="E37" s="169" t="str">
        <f t="shared" si="1"/>
        <v>Supervisor Administrativo</v>
      </c>
      <c r="F37" s="194" t="s">
        <v>660</v>
      </c>
      <c r="G37" s="194" t="s">
        <v>1642</v>
      </c>
      <c r="H37" s="194" t="s">
        <v>1738</v>
      </c>
      <c r="I37" s="3">
        <v>3816</v>
      </c>
      <c r="J37" s="3">
        <v>230.04</v>
      </c>
      <c r="K37" s="194" t="s">
        <v>1749</v>
      </c>
      <c r="L37" s="194" t="s">
        <v>850</v>
      </c>
      <c r="M37" s="3">
        <v>2</v>
      </c>
      <c r="N37" s="3">
        <v>0</v>
      </c>
      <c r="O37" s="204">
        <v>42800.365486111114</v>
      </c>
      <c r="P37" s="3" t="s">
        <v>3958</v>
      </c>
      <c r="Q37" s="3" t="s">
        <v>4544</v>
      </c>
      <c r="R37" s="3" t="s">
        <v>4550</v>
      </c>
      <c r="S37" s="3">
        <v>0</v>
      </c>
      <c r="T37" s="68" t="s">
        <v>3347</v>
      </c>
    </row>
    <row r="38" spans="1:20" s="68" customFormat="1" ht="15.75">
      <c r="A38" s="3" t="s">
        <v>3725</v>
      </c>
      <c r="B38" s="3" t="s">
        <v>3832</v>
      </c>
      <c r="C38" s="3" t="s">
        <v>3794</v>
      </c>
      <c r="D38" s="169"/>
      <c r="E38" s="169"/>
      <c r="F38" s="194" t="s">
        <v>3908</v>
      </c>
      <c r="G38" s="194" t="s">
        <v>3932</v>
      </c>
      <c r="H38" s="194" t="s">
        <v>2800</v>
      </c>
      <c r="I38" s="3">
        <v>8103</v>
      </c>
      <c r="J38" s="3">
        <v>930.4</v>
      </c>
      <c r="K38" s="194" t="s">
        <v>3726</v>
      </c>
      <c r="L38" s="194" t="s">
        <v>3357</v>
      </c>
      <c r="M38" s="3">
        <v>2</v>
      </c>
      <c r="N38" s="3">
        <v>0</v>
      </c>
      <c r="O38" s="204">
        <v>42798.382453703707</v>
      </c>
      <c r="P38" s="3" t="s">
        <v>3933</v>
      </c>
      <c r="Q38" s="3" t="s">
        <v>4544</v>
      </c>
      <c r="R38" s="3" t="s">
        <v>4545</v>
      </c>
      <c r="S38" s="3">
        <v>1</v>
      </c>
      <c r="T38" s="68" t="s">
        <v>3347</v>
      </c>
    </row>
    <row r="39" spans="1:20" s="68" customFormat="1" ht="15.75">
      <c r="A39" s="3" t="s">
        <v>2485</v>
      </c>
      <c r="B39" s="3" t="s">
        <v>3487</v>
      </c>
      <c r="C39" s="3" t="s">
        <v>3488</v>
      </c>
      <c r="D39" s="169" t="str">
        <f>VLOOKUP(B39,lista_emp,3,0)</f>
        <v>Escuela de Odontología</v>
      </c>
      <c r="E39" s="169" t="str">
        <f>VLOOKUP(B39,lista_emp,5,0)</f>
        <v>Secretaria</v>
      </c>
      <c r="F39" s="194" t="s">
        <v>840</v>
      </c>
      <c r="G39" s="194" t="s">
        <v>2657</v>
      </c>
      <c r="H39" s="194" t="s">
        <v>1740</v>
      </c>
      <c r="I39" s="3">
        <v>3054</v>
      </c>
      <c r="J39" s="3">
        <v>148.66999999999999</v>
      </c>
      <c r="K39" s="194" t="s">
        <v>3489</v>
      </c>
      <c r="L39" s="194" t="s">
        <v>3353</v>
      </c>
      <c r="M39" s="3">
        <v>4</v>
      </c>
      <c r="N39" s="3">
        <v>1</v>
      </c>
      <c r="O39" s="204">
        <v>42797.558020833334</v>
      </c>
      <c r="P39" s="3" t="s">
        <v>4050</v>
      </c>
      <c r="Q39" s="3" t="s">
        <v>4544</v>
      </c>
      <c r="R39" s="3" t="s">
        <v>4546</v>
      </c>
      <c r="S39" s="3">
        <v>2</v>
      </c>
      <c r="T39" s="68" t="s">
        <v>3347</v>
      </c>
    </row>
    <row r="40" spans="1:20" s="68" customFormat="1" ht="15.75">
      <c r="A40" s="3" t="s">
        <v>3748</v>
      </c>
      <c r="B40" s="3" t="s">
        <v>959</v>
      </c>
      <c r="C40" s="3" t="s">
        <v>4364</v>
      </c>
      <c r="D40" s="169"/>
      <c r="E40" s="169"/>
      <c r="F40" s="194" t="s">
        <v>3354</v>
      </c>
      <c r="G40" s="194" t="s">
        <v>4024</v>
      </c>
      <c r="H40" s="194" t="s">
        <v>3284</v>
      </c>
      <c r="I40" s="3">
        <v>7986</v>
      </c>
      <c r="J40" s="3">
        <v>148.66999999999999</v>
      </c>
      <c r="K40" s="194" t="s">
        <v>4363</v>
      </c>
      <c r="L40" s="194" t="s">
        <v>3353</v>
      </c>
      <c r="M40" s="3">
        <v>4</v>
      </c>
      <c r="N40" s="3">
        <v>3</v>
      </c>
      <c r="O40" s="204">
        <v>42800.302037037036</v>
      </c>
      <c r="P40" s="3" t="s">
        <v>4025</v>
      </c>
      <c r="Q40" s="3" t="s">
        <v>4544</v>
      </c>
      <c r="R40" s="3" t="s">
        <v>4546</v>
      </c>
      <c r="S40" s="3">
        <v>0</v>
      </c>
      <c r="T40" s="68" t="s">
        <v>3347</v>
      </c>
    </row>
    <row r="41" spans="1:20" s="68" customFormat="1" ht="15.75">
      <c r="A41" s="3" t="s">
        <v>680</v>
      </c>
      <c r="B41" s="3" t="s">
        <v>4543</v>
      </c>
      <c r="C41" s="3" t="s">
        <v>4513</v>
      </c>
      <c r="D41" s="169" t="str">
        <f t="shared" ref="D41:D72" si="2">VLOOKUP(B41,lista_emp,3,0)</f>
        <v>Vicerrectoría académica</v>
      </c>
      <c r="E41" s="169" t="str">
        <f t="shared" ref="E41:E72" si="3">VLOOKUP(B41,lista_emp,5,0)</f>
        <v>Apoyo a tutorías</v>
      </c>
      <c r="F41" s="194" t="s">
        <v>3354</v>
      </c>
      <c r="G41" s="194" t="s">
        <v>4232</v>
      </c>
      <c r="H41" s="194" t="s">
        <v>3284</v>
      </c>
      <c r="I41" s="3">
        <v>7986</v>
      </c>
      <c r="J41" s="3">
        <v>232.54</v>
      </c>
      <c r="K41" s="194" t="s">
        <v>4512</v>
      </c>
      <c r="L41" s="194" t="s">
        <v>3353</v>
      </c>
      <c r="M41" s="3">
        <v>4</v>
      </c>
      <c r="N41" s="3">
        <v>3</v>
      </c>
      <c r="O41" s="204">
        <v>42797.406006944446</v>
      </c>
      <c r="P41" s="3" t="s">
        <v>4233</v>
      </c>
      <c r="Q41" s="3" t="s">
        <v>4544</v>
      </c>
      <c r="R41" s="3" t="s">
        <v>4546</v>
      </c>
      <c r="S41" s="3">
        <v>2</v>
      </c>
      <c r="T41" s="68" t="s">
        <v>3347</v>
      </c>
    </row>
    <row r="42" spans="1:20" s="68" customFormat="1" ht="15.75">
      <c r="A42" s="3" t="s">
        <v>2482</v>
      </c>
      <c r="B42" s="3" t="s">
        <v>922</v>
      </c>
      <c r="C42" s="3" t="s">
        <v>2484</v>
      </c>
      <c r="D42" s="169" t="str">
        <f t="shared" si="2"/>
        <v>Vicerrectoría académica</v>
      </c>
      <c r="E42" s="169" t="str">
        <f t="shared" si="3"/>
        <v xml:space="preserve"> </v>
      </c>
      <c r="F42" s="194" t="s">
        <v>2660</v>
      </c>
      <c r="G42" s="194" t="s">
        <v>2809</v>
      </c>
      <c r="H42" s="194" t="s">
        <v>2662</v>
      </c>
      <c r="I42" s="3">
        <v>16308</v>
      </c>
      <c r="J42" s="3">
        <v>465.42</v>
      </c>
      <c r="K42" s="194" t="s">
        <v>2483</v>
      </c>
      <c r="L42" s="194" t="s">
        <v>3353</v>
      </c>
      <c r="M42" s="3">
        <v>4</v>
      </c>
      <c r="N42" s="3">
        <v>0</v>
      </c>
      <c r="O42" s="204">
        <v>42800.365486111114</v>
      </c>
      <c r="P42" s="3" t="s">
        <v>3984</v>
      </c>
      <c r="Q42" s="3" t="s">
        <v>4544</v>
      </c>
      <c r="R42" s="3" t="s">
        <v>4546</v>
      </c>
      <c r="S42" s="3">
        <v>0</v>
      </c>
      <c r="T42" s="68" t="s">
        <v>3347</v>
      </c>
    </row>
    <row r="43" spans="1:20" s="68" customFormat="1" ht="15.75">
      <c r="A43" s="3" t="s">
        <v>345</v>
      </c>
      <c r="B43" s="3" t="s">
        <v>1531</v>
      </c>
      <c r="C43" s="3" t="s">
        <v>1603</v>
      </c>
      <c r="D43" s="169" t="str">
        <f t="shared" si="2"/>
        <v>Vicerrectoría académica</v>
      </c>
      <c r="E43" s="169" t="str">
        <f t="shared" si="3"/>
        <v>Apoyo a tutorías</v>
      </c>
      <c r="F43" s="194" t="s">
        <v>2652</v>
      </c>
      <c r="G43" s="194" t="s">
        <v>3275</v>
      </c>
      <c r="H43" s="194" t="s">
        <v>2653</v>
      </c>
      <c r="I43" s="3">
        <v>8079</v>
      </c>
      <c r="J43" s="3">
        <v>465.42</v>
      </c>
      <c r="K43" s="194" t="s">
        <v>1884</v>
      </c>
      <c r="L43" s="194" t="s">
        <v>3353</v>
      </c>
      <c r="M43" s="3">
        <v>4</v>
      </c>
      <c r="N43" s="3">
        <v>2</v>
      </c>
      <c r="O43" s="204">
        <v>42800.3753125</v>
      </c>
      <c r="P43" s="3" t="s">
        <v>4003</v>
      </c>
      <c r="Q43" s="3" t="s">
        <v>4544</v>
      </c>
      <c r="R43" s="3" t="s">
        <v>4546</v>
      </c>
      <c r="S43" s="3">
        <v>0</v>
      </c>
      <c r="T43" s="68" t="s">
        <v>3347</v>
      </c>
    </row>
    <row r="44" spans="1:20" s="68" customFormat="1" ht="15.75">
      <c r="A44" s="3" t="s">
        <v>422</v>
      </c>
      <c r="B44" s="3" t="s">
        <v>932</v>
      </c>
      <c r="C44" s="3" t="s">
        <v>423</v>
      </c>
      <c r="D44" s="169" t="str">
        <f t="shared" si="2"/>
        <v>Escuela de Gastronomía</v>
      </c>
      <c r="E44" s="169" t="str">
        <f t="shared" si="3"/>
        <v>Auxiliar administrativo</v>
      </c>
      <c r="F44" s="194" t="s">
        <v>841</v>
      </c>
      <c r="G44" s="194" t="s">
        <v>3995</v>
      </c>
      <c r="H44" s="194" t="s">
        <v>1802</v>
      </c>
      <c r="I44" s="3">
        <v>3977</v>
      </c>
      <c r="J44" s="3">
        <v>148.66999999999999</v>
      </c>
      <c r="K44" s="194" t="s">
        <v>1775</v>
      </c>
      <c r="L44" s="194" t="s">
        <v>3353</v>
      </c>
      <c r="M44" s="3">
        <v>4</v>
      </c>
      <c r="N44" s="3">
        <v>2</v>
      </c>
      <c r="O44" s="204">
        <v>42797.439814814818</v>
      </c>
      <c r="P44" s="3" t="s">
        <v>3996</v>
      </c>
      <c r="Q44" s="3" t="s">
        <v>4544</v>
      </c>
      <c r="R44" s="3" t="s">
        <v>4546</v>
      </c>
      <c r="S44" s="3">
        <v>2</v>
      </c>
      <c r="T44" s="68" t="s">
        <v>3347</v>
      </c>
    </row>
    <row r="45" spans="1:20" s="68" customFormat="1" ht="15.75">
      <c r="A45" s="3" t="s">
        <v>647</v>
      </c>
      <c r="B45" s="3" t="s">
        <v>871</v>
      </c>
      <c r="C45" s="3" t="s">
        <v>455</v>
      </c>
      <c r="D45" s="169" t="str">
        <f t="shared" si="2"/>
        <v>Facultad de Ingeniería</v>
      </c>
      <c r="E45" s="169" t="str">
        <f t="shared" si="3"/>
        <v>Director del programa académico ingeniería industrial</v>
      </c>
      <c r="F45" s="194" t="s">
        <v>2798</v>
      </c>
      <c r="G45" s="194" t="s">
        <v>2854</v>
      </c>
      <c r="H45" s="194" t="s">
        <v>2800</v>
      </c>
      <c r="I45" s="3">
        <v>7856</v>
      </c>
      <c r="J45" s="3">
        <v>238.13</v>
      </c>
      <c r="K45" s="194" t="s">
        <v>1745</v>
      </c>
      <c r="L45" s="194" t="s">
        <v>3353</v>
      </c>
      <c r="M45" s="3">
        <v>2</v>
      </c>
      <c r="N45" s="3">
        <v>0</v>
      </c>
      <c r="O45" s="204">
        <v>42797.423009259262</v>
      </c>
      <c r="P45" s="3" t="s">
        <v>4555</v>
      </c>
      <c r="Q45" s="3" t="s">
        <v>4544</v>
      </c>
      <c r="R45" s="3" t="s">
        <v>4545</v>
      </c>
      <c r="S45" s="3">
        <v>2</v>
      </c>
      <c r="T45" s="68" t="s">
        <v>3347</v>
      </c>
    </row>
    <row r="46" spans="1:20" s="68" customFormat="1" ht="15.75">
      <c r="A46" s="3" t="s">
        <v>3491</v>
      </c>
      <c r="B46" s="3" t="s">
        <v>1063</v>
      </c>
      <c r="C46" s="3" t="s">
        <v>368</v>
      </c>
      <c r="D46" s="169" t="str">
        <f t="shared" si="2"/>
        <v>Instituto de Cultura Maya</v>
      </c>
      <c r="E46" s="169" t="str">
        <f t="shared" si="3"/>
        <v>Coordinador de Instituto de Cultura Maya</v>
      </c>
      <c r="F46" s="194" t="s">
        <v>841</v>
      </c>
      <c r="G46" s="194" t="s">
        <v>3492</v>
      </c>
      <c r="H46" s="194" t="s">
        <v>2655</v>
      </c>
      <c r="I46" s="3">
        <v>8150</v>
      </c>
      <c r="J46" s="3">
        <v>2794.06</v>
      </c>
      <c r="K46" s="194" t="s">
        <v>1755</v>
      </c>
      <c r="L46" s="194" t="s">
        <v>3353</v>
      </c>
      <c r="M46" s="3">
        <v>4</v>
      </c>
      <c r="N46" s="3">
        <v>2</v>
      </c>
      <c r="O46" s="204">
        <v>42796.769212962965</v>
      </c>
      <c r="P46" s="3" t="s">
        <v>3983</v>
      </c>
      <c r="Q46" s="3" t="s">
        <v>4544</v>
      </c>
      <c r="R46" s="3" t="s">
        <v>4546</v>
      </c>
      <c r="S46" s="3">
        <v>3</v>
      </c>
      <c r="T46" s="68" t="s">
        <v>3347</v>
      </c>
    </row>
    <row r="47" spans="1:20" s="68" customFormat="1" ht="15.75">
      <c r="A47" s="3" t="s">
        <v>2764</v>
      </c>
      <c r="B47" s="3" t="s">
        <v>1010</v>
      </c>
      <c r="C47" s="3" t="s">
        <v>632</v>
      </c>
      <c r="D47" s="169" t="str">
        <f t="shared" si="2"/>
        <v>Escuela de Arquitectura</v>
      </c>
      <c r="E47" s="169" t="str">
        <f t="shared" si="3"/>
        <v>Profesor de Carrera</v>
      </c>
      <c r="F47" s="194" t="s">
        <v>2660</v>
      </c>
      <c r="G47" s="194" t="s">
        <v>2812</v>
      </c>
      <c r="H47" s="194" t="s">
        <v>2662</v>
      </c>
      <c r="I47" s="3">
        <v>16308</v>
      </c>
      <c r="J47" s="3">
        <v>451.44</v>
      </c>
      <c r="K47" s="194" t="s">
        <v>1861</v>
      </c>
      <c r="L47" s="194" t="s">
        <v>3353</v>
      </c>
      <c r="M47" s="3">
        <v>4</v>
      </c>
      <c r="N47" s="3">
        <v>0</v>
      </c>
      <c r="O47" s="204">
        <v>42800.310243055559</v>
      </c>
      <c r="P47" s="3" t="s">
        <v>4607</v>
      </c>
      <c r="Q47" s="3" t="s">
        <v>4544</v>
      </c>
      <c r="R47" s="3" t="s">
        <v>4546</v>
      </c>
      <c r="S47" s="3">
        <v>0</v>
      </c>
      <c r="T47" s="68" t="s">
        <v>3347</v>
      </c>
    </row>
    <row r="48" spans="1:20" s="68" customFormat="1" ht="15.75">
      <c r="A48" s="3" t="s">
        <v>459</v>
      </c>
      <c r="B48" s="3" t="s">
        <v>906</v>
      </c>
      <c r="C48" s="3" t="s">
        <v>460</v>
      </c>
      <c r="D48" s="169" t="str">
        <f t="shared" si="2"/>
        <v>Servicios generales</v>
      </c>
      <c r="E48" s="169" t="str">
        <f t="shared" si="3"/>
        <v>Supervisor administrativo</v>
      </c>
      <c r="F48" s="194" t="s">
        <v>2646</v>
      </c>
      <c r="G48" s="194" t="s">
        <v>2649</v>
      </c>
      <c r="H48" s="194" t="s">
        <v>2647</v>
      </c>
      <c r="I48" s="3">
        <v>8098</v>
      </c>
      <c r="J48" s="3">
        <v>120.71</v>
      </c>
      <c r="K48" s="194" t="s">
        <v>1886</v>
      </c>
      <c r="L48" s="194" t="s">
        <v>3353</v>
      </c>
      <c r="M48" s="3">
        <v>2</v>
      </c>
      <c r="N48" s="3">
        <v>1</v>
      </c>
      <c r="O48" s="204">
        <v>42797.406168981484</v>
      </c>
      <c r="P48" s="3" t="s">
        <v>3922</v>
      </c>
      <c r="Q48" s="3" t="s">
        <v>4544</v>
      </c>
      <c r="R48" s="3" t="s">
        <v>4545</v>
      </c>
      <c r="S48" s="3">
        <v>2</v>
      </c>
      <c r="T48" s="68" t="s">
        <v>3347</v>
      </c>
    </row>
    <row r="49" spans="1:20" s="68" customFormat="1" ht="15.75">
      <c r="A49" s="3" t="s">
        <v>452</v>
      </c>
      <c r="B49" s="3" t="s">
        <v>895</v>
      </c>
      <c r="C49" s="3" t="s">
        <v>453</v>
      </c>
      <c r="D49" s="169" t="str">
        <f t="shared" si="2"/>
        <v>APREU</v>
      </c>
      <c r="E49" s="169" t="str">
        <f t="shared" si="3"/>
        <v>Director de atención preuniversitaria y admisión</v>
      </c>
      <c r="F49" s="194" t="s">
        <v>2798</v>
      </c>
      <c r="G49" s="194" t="s">
        <v>2857</v>
      </c>
      <c r="H49" s="194" t="s">
        <v>2800</v>
      </c>
      <c r="I49" s="3">
        <v>7856</v>
      </c>
      <c r="J49" s="3">
        <v>238.13</v>
      </c>
      <c r="K49" s="194" t="s">
        <v>1819</v>
      </c>
      <c r="L49" s="194" t="s">
        <v>3353</v>
      </c>
      <c r="M49" s="3">
        <v>2</v>
      </c>
      <c r="N49" s="3">
        <v>0</v>
      </c>
      <c r="O49" s="204">
        <v>42790.441631944443</v>
      </c>
      <c r="P49" s="3" t="s">
        <v>4573</v>
      </c>
      <c r="Q49" s="3" t="s">
        <v>4544</v>
      </c>
      <c r="R49" s="3" t="s">
        <v>4545</v>
      </c>
      <c r="S49" s="3">
        <v>9</v>
      </c>
      <c r="T49" s="68" t="s">
        <v>3347</v>
      </c>
    </row>
    <row r="50" spans="1:20" s="68" customFormat="1" ht="15.75">
      <c r="A50" s="3" t="s">
        <v>4492</v>
      </c>
      <c r="B50" s="3" t="s">
        <v>4538</v>
      </c>
      <c r="C50" s="3" t="s">
        <v>4494</v>
      </c>
      <c r="D50" s="169" t="str">
        <f t="shared" si="2"/>
        <v>Capital Humano</v>
      </c>
      <c r="E50" s="169" t="str">
        <f t="shared" si="3"/>
        <v>Auxiliar Administrativo</v>
      </c>
      <c r="F50" s="194" t="s">
        <v>840</v>
      </c>
      <c r="G50" s="194" t="s">
        <v>2172</v>
      </c>
      <c r="H50" s="194" t="s">
        <v>1740</v>
      </c>
      <c r="I50" s="3">
        <v>3966</v>
      </c>
      <c r="J50" s="3">
        <v>148.66999999999999</v>
      </c>
      <c r="K50" s="194" t="s">
        <v>4493</v>
      </c>
      <c r="L50" s="194" t="s">
        <v>3353</v>
      </c>
      <c r="M50" s="3">
        <v>4</v>
      </c>
      <c r="N50" s="3">
        <v>2</v>
      </c>
      <c r="O50" s="204">
        <v>42796.42396990741</v>
      </c>
      <c r="P50" s="3" t="s">
        <v>4142</v>
      </c>
      <c r="Q50" s="3" t="s">
        <v>4544</v>
      </c>
      <c r="R50" s="3" t="s">
        <v>4546</v>
      </c>
      <c r="S50" s="3">
        <v>3</v>
      </c>
      <c r="T50" s="68" t="s">
        <v>3347</v>
      </c>
    </row>
    <row r="51" spans="1:20" s="68" customFormat="1" ht="15.75">
      <c r="A51" s="3" t="s">
        <v>813</v>
      </c>
      <c r="B51" s="3" t="s">
        <v>936</v>
      </c>
      <c r="C51" s="3" t="s">
        <v>814</v>
      </c>
      <c r="D51" s="169" t="str">
        <f t="shared" si="2"/>
        <v>Desarrollo académico</v>
      </c>
      <c r="E51" s="169" t="str">
        <f t="shared" si="3"/>
        <v>Especialista en tecnología educativa</v>
      </c>
      <c r="F51" s="194" t="s">
        <v>2652</v>
      </c>
      <c r="G51" s="194" t="s">
        <v>3493</v>
      </c>
      <c r="H51" s="194" t="s">
        <v>2653</v>
      </c>
      <c r="I51" s="3">
        <v>3983</v>
      </c>
      <c r="J51" s="3">
        <v>148.66999999999999</v>
      </c>
      <c r="K51" s="194" t="s">
        <v>1789</v>
      </c>
      <c r="L51" s="194" t="s">
        <v>3353</v>
      </c>
      <c r="M51" s="3">
        <v>4</v>
      </c>
      <c r="N51" s="3">
        <v>3</v>
      </c>
      <c r="O51" s="204">
        <v>42797.655671296299</v>
      </c>
      <c r="P51" s="3" t="s">
        <v>3999</v>
      </c>
      <c r="Q51" s="3" t="s">
        <v>4544</v>
      </c>
      <c r="R51" s="3" t="s">
        <v>4546</v>
      </c>
      <c r="S51" s="3">
        <v>2</v>
      </c>
      <c r="T51" s="68" t="s">
        <v>3347</v>
      </c>
    </row>
    <row r="52" spans="1:20" s="68" customFormat="1" ht="15.75">
      <c r="A52" s="3" t="s">
        <v>1555</v>
      </c>
      <c r="B52" s="3" t="s">
        <v>1557</v>
      </c>
      <c r="C52" s="3" t="s">
        <v>1556</v>
      </c>
      <c r="D52" s="169" t="str">
        <f t="shared" si="2"/>
        <v>Rectoría</v>
      </c>
      <c r="E52" s="169" t="str">
        <f t="shared" si="3"/>
        <v>Chofer</v>
      </c>
      <c r="F52" s="194" t="s">
        <v>840</v>
      </c>
      <c r="G52" s="194" t="s">
        <v>2665</v>
      </c>
      <c r="H52" s="194" t="s">
        <v>1740</v>
      </c>
      <c r="I52" s="3">
        <v>3966</v>
      </c>
      <c r="J52" s="3">
        <v>148.66999999999999</v>
      </c>
      <c r="K52" s="194" t="s">
        <v>1873</v>
      </c>
      <c r="L52" s="194" t="s">
        <v>3353</v>
      </c>
      <c r="M52" s="3">
        <v>4</v>
      </c>
      <c r="N52" s="3">
        <v>2</v>
      </c>
      <c r="O52" s="204">
        <v>42797.41474537037</v>
      </c>
      <c r="P52" s="3" t="s">
        <v>4121</v>
      </c>
      <c r="Q52" s="3" t="s">
        <v>4544</v>
      </c>
      <c r="R52" s="3" t="s">
        <v>4546</v>
      </c>
      <c r="S52" s="3">
        <v>2</v>
      </c>
      <c r="T52" s="68" t="s">
        <v>3347</v>
      </c>
    </row>
    <row r="53" spans="1:20" s="68" customFormat="1" ht="15.75">
      <c r="A53" s="3" t="s">
        <v>4359</v>
      </c>
      <c r="B53" s="3" t="s">
        <v>885</v>
      </c>
      <c r="C53" s="3" t="s">
        <v>4361</v>
      </c>
      <c r="D53" s="169" t="str">
        <f t="shared" si="2"/>
        <v>Desarrollo académico</v>
      </c>
      <c r="E53" s="169" t="str">
        <f t="shared" si="3"/>
        <v>Coordinador de calidad académica</v>
      </c>
      <c r="F53" s="194" t="s">
        <v>2798</v>
      </c>
      <c r="G53" s="194" t="s">
        <v>4371</v>
      </c>
      <c r="H53" s="194" t="s">
        <v>2800</v>
      </c>
      <c r="I53" s="3">
        <v>7856</v>
      </c>
      <c r="J53" s="3">
        <v>238.13</v>
      </c>
      <c r="K53" s="194" t="s">
        <v>4360</v>
      </c>
      <c r="L53" s="194" t="s">
        <v>3353</v>
      </c>
      <c r="M53" s="3">
        <v>2</v>
      </c>
      <c r="N53" s="3">
        <v>0</v>
      </c>
      <c r="O53" s="204">
        <v>42800.346712962964</v>
      </c>
      <c r="P53" s="3" t="s">
        <v>4566</v>
      </c>
      <c r="Q53" s="3" t="s">
        <v>4544</v>
      </c>
      <c r="R53" s="3" t="s">
        <v>4545</v>
      </c>
      <c r="S53" s="3">
        <v>0</v>
      </c>
      <c r="T53" s="68" t="s">
        <v>3347</v>
      </c>
    </row>
    <row r="54" spans="1:20" s="68" customFormat="1" ht="15.75">
      <c r="A54" s="3" t="s">
        <v>464</v>
      </c>
      <c r="B54" s="3" t="s">
        <v>882</v>
      </c>
      <c r="C54" s="3" t="s">
        <v>465</v>
      </c>
      <c r="D54" s="169" t="str">
        <f t="shared" si="2"/>
        <v>Servicios escolares</v>
      </c>
      <c r="E54" s="169" t="str">
        <f t="shared" si="3"/>
        <v>Director de administración escolar y normatividad</v>
      </c>
      <c r="F54" s="194" t="s">
        <v>2798</v>
      </c>
      <c r="G54" s="194" t="s">
        <v>2803</v>
      </c>
      <c r="H54" s="194" t="s">
        <v>2800</v>
      </c>
      <c r="I54" s="3">
        <v>7856</v>
      </c>
      <c r="J54" s="3">
        <v>296.33999999999997</v>
      </c>
      <c r="K54" s="194" t="s">
        <v>1851</v>
      </c>
      <c r="L54" s="194" t="s">
        <v>3353</v>
      </c>
      <c r="M54" s="3">
        <v>2</v>
      </c>
      <c r="N54" s="3">
        <v>0</v>
      </c>
      <c r="O54" s="204">
        <v>42797.404652777775</v>
      </c>
      <c r="P54" s="3" t="s">
        <v>4670</v>
      </c>
      <c r="Q54" s="3" t="s">
        <v>4544</v>
      </c>
      <c r="R54" s="3" t="s">
        <v>4545</v>
      </c>
      <c r="S54" s="3">
        <v>2</v>
      </c>
      <c r="T54" s="68" t="s">
        <v>3347</v>
      </c>
    </row>
    <row r="55" spans="1:20" s="68" customFormat="1" ht="15.75">
      <c r="A55" s="3" t="s">
        <v>2155</v>
      </c>
      <c r="B55" s="3" t="s">
        <v>2191</v>
      </c>
      <c r="C55" s="3" t="s">
        <v>2157</v>
      </c>
      <c r="D55" s="169" t="str">
        <f t="shared" si="2"/>
        <v>Escuela de Medicina</v>
      </c>
      <c r="E55" s="169" t="str">
        <f t="shared" si="3"/>
        <v>Secretaria</v>
      </c>
      <c r="F55" s="194" t="s">
        <v>3354</v>
      </c>
      <c r="G55" s="194" t="s">
        <v>4135</v>
      </c>
      <c r="H55" s="194" t="s">
        <v>3284</v>
      </c>
      <c r="I55" s="3">
        <v>7986</v>
      </c>
      <c r="J55" s="3">
        <v>148.66999999999999</v>
      </c>
      <c r="K55" s="194" t="s">
        <v>2156</v>
      </c>
      <c r="L55" s="194" t="s">
        <v>3353</v>
      </c>
      <c r="M55" s="3">
        <v>4</v>
      </c>
      <c r="N55" s="3">
        <v>3</v>
      </c>
      <c r="O55" s="204">
        <v>42797.405648148146</v>
      </c>
      <c r="P55" s="3" t="s">
        <v>4136</v>
      </c>
      <c r="Q55" s="3" t="s">
        <v>4544</v>
      </c>
      <c r="R55" s="3" t="s">
        <v>4546</v>
      </c>
      <c r="S55" s="3">
        <v>2</v>
      </c>
      <c r="T55" s="68" t="s">
        <v>3347</v>
      </c>
    </row>
    <row r="56" spans="1:20" s="68" customFormat="1" ht="15.75">
      <c r="A56" s="3" t="s">
        <v>385</v>
      </c>
      <c r="B56" s="3" t="s">
        <v>1039</v>
      </c>
      <c r="C56" s="3" t="s">
        <v>3349</v>
      </c>
      <c r="D56" s="169" t="str">
        <f t="shared" si="2"/>
        <v>Escuela de Nutrición</v>
      </c>
      <c r="E56" s="169" t="str">
        <f t="shared" si="3"/>
        <v>Auxiliar administrativo</v>
      </c>
      <c r="F56" s="194" t="s">
        <v>370</v>
      </c>
      <c r="G56" s="194" t="s">
        <v>1827</v>
      </c>
      <c r="H56" s="194" t="s">
        <v>1754</v>
      </c>
      <c r="I56" s="3">
        <v>3326</v>
      </c>
      <c r="J56" s="3">
        <v>148.91</v>
      </c>
      <c r="K56" s="194" t="s">
        <v>3333</v>
      </c>
      <c r="L56" s="194" t="s">
        <v>850</v>
      </c>
      <c r="M56" s="3">
        <v>4</v>
      </c>
      <c r="N56" s="3">
        <v>2</v>
      </c>
      <c r="O56" s="204">
        <v>42797.404930555553</v>
      </c>
      <c r="P56" s="3" t="s">
        <v>4128</v>
      </c>
      <c r="Q56" s="3" t="s">
        <v>4544</v>
      </c>
      <c r="R56" s="3" t="s">
        <v>4546</v>
      </c>
      <c r="S56" s="3">
        <v>2</v>
      </c>
      <c r="T56" s="68" t="s">
        <v>3347</v>
      </c>
    </row>
    <row r="57" spans="1:20" s="68" customFormat="1" ht="15.75">
      <c r="A57" s="3" t="s">
        <v>3704</v>
      </c>
      <c r="B57" s="3" t="s">
        <v>3826</v>
      </c>
      <c r="C57" s="3" t="s">
        <v>3787</v>
      </c>
      <c r="D57" s="169" t="str">
        <f t="shared" si="2"/>
        <v>Escuela de Nutrición</v>
      </c>
      <c r="E57" s="169" t="str">
        <f t="shared" si="3"/>
        <v>Directora de Nutrición</v>
      </c>
      <c r="F57" s="194" t="s">
        <v>3870</v>
      </c>
      <c r="G57" s="194" t="s">
        <v>3871</v>
      </c>
      <c r="H57" s="194" t="s">
        <v>3872</v>
      </c>
      <c r="I57" s="3">
        <v>8081</v>
      </c>
      <c r="J57" s="3">
        <v>238.13</v>
      </c>
      <c r="K57" s="194" t="s">
        <v>3705</v>
      </c>
      <c r="L57" s="194" t="s">
        <v>3353</v>
      </c>
      <c r="M57" s="3">
        <v>2</v>
      </c>
      <c r="N57" s="3">
        <v>1</v>
      </c>
      <c r="O57" s="204">
        <v>42797.294999999998</v>
      </c>
      <c r="P57" s="3" t="s">
        <v>4548</v>
      </c>
      <c r="Q57" s="3" t="s">
        <v>4544</v>
      </c>
      <c r="R57" s="3" t="s">
        <v>4545</v>
      </c>
      <c r="S57" s="3">
        <v>3</v>
      </c>
      <c r="T57" s="68" t="s">
        <v>3347</v>
      </c>
    </row>
    <row r="58" spans="1:20" s="68" customFormat="1" ht="15.75">
      <c r="A58" s="3" t="s">
        <v>3494</v>
      </c>
      <c r="B58" s="3" t="s">
        <v>3495</v>
      </c>
      <c r="C58" s="3" t="s">
        <v>3496</v>
      </c>
      <c r="D58" s="169" t="str">
        <f t="shared" si="2"/>
        <v>Comunicación Institucional</v>
      </c>
      <c r="E58" s="169" t="str">
        <f t="shared" si="3"/>
        <v>Auxiliar Administrativo</v>
      </c>
      <c r="F58" s="194" t="s">
        <v>713</v>
      </c>
      <c r="G58" s="194" t="s">
        <v>2310</v>
      </c>
      <c r="H58" s="194" t="s">
        <v>1748</v>
      </c>
      <c r="I58" s="3">
        <v>3895</v>
      </c>
      <c r="J58" s="3">
        <v>232.54</v>
      </c>
      <c r="K58" s="194" t="s">
        <v>3497</v>
      </c>
      <c r="L58" s="194" t="s">
        <v>3353</v>
      </c>
      <c r="M58" s="3">
        <v>2</v>
      </c>
      <c r="N58" s="3">
        <v>0</v>
      </c>
      <c r="O58" s="204">
        <v>42795.419293981482</v>
      </c>
      <c r="P58" s="3" t="s">
        <v>3928</v>
      </c>
      <c r="Q58" s="3" t="s">
        <v>4544</v>
      </c>
      <c r="R58" s="3" t="s">
        <v>4545</v>
      </c>
      <c r="S58" s="3">
        <v>4</v>
      </c>
      <c r="T58" s="68" t="s">
        <v>3347</v>
      </c>
    </row>
    <row r="59" spans="1:20" s="68" customFormat="1" ht="15.75">
      <c r="A59" s="3" t="s">
        <v>3755</v>
      </c>
      <c r="B59" s="3" t="s">
        <v>1055</v>
      </c>
      <c r="C59" s="3" t="s">
        <v>833</v>
      </c>
      <c r="D59" s="169" t="str">
        <f t="shared" si="2"/>
        <v>Escuela de Medicina</v>
      </c>
      <c r="E59" s="169" t="str">
        <f t="shared" si="3"/>
        <v>Profesor Universitario</v>
      </c>
      <c r="F59" s="194" t="s">
        <v>3354</v>
      </c>
      <c r="G59" s="194" t="s">
        <v>4097</v>
      </c>
      <c r="H59" s="194" t="s">
        <v>3284</v>
      </c>
      <c r="I59" s="3">
        <v>7986</v>
      </c>
      <c r="J59" s="3">
        <v>232.54</v>
      </c>
      <c r="K59" s="194" t="s">
        <v>1791</v>
      </c>
      <c r="L59" s="194" t="s">
        <v>3353</v>
      </c>
      <c r="M59" s="3">
        <v>4</v>
      </c>
      <c r="N59" s="3">
        <v>3</v>
      </c>
      <c r="O59" s="204">
        <v>42790.416550925926</v>
      </c>
      <c r="P59" s="3" t="s">
        <v>4098</v>
      </c>
      <c r="Q59" s="3" t="s">
        <v>4544</v>
      </c>
      <c r="R59" s="3" t="s">
        <v>4546</v>
      </c>
      <c r="S59" s="3">
        <v>9</v>
      </c>
      <c r="T59" s="68" t="s">
        <v>3347</v>
      </c>
    </row>
    <row r="60" spans="1:20" s="68" customFormat="1" ht="15.75">
      <c r="A60" s="3" t="s">
        <v>4521</v>
      </c>
      <c r="B60" s="3" t="s">
        <v>1215</v>
      </c>
      <c r="C60" s="3" t="s">
        <v>4523</v>
      </c>
      <c r="D60" s="169" t="str">
        <f t="shared" si="2"/>
        <v>Escuela de Comunicación</v>
      </c>
      <c r="E60" s="169" t="str">
        <f t="shared" si="3"/>
        <v>Secretaria</v>
      </c>
      <c r="F60" s="194" t="s">
        <v>4592</v>
      </c>
      <c r="G60" s="194" t="s">
        <v>4637</v>
      </c>
      <c r="H60" s="194" t="s">
        <v>3876</v>
      </c>
      <c r="I60" s="3">
        <v>2048</v>
      </c>
      <c r="J60" s="3">
        <v>59.66</v>
      </c>
      <c r="K60" s="194" t="s">
        <v>4522</v>
      </c>
      <c r="L60" s="194" t="s">
        <v>3353</v>
      </c>
      <c r="M60" s="3">
        <v>64</v>
      </c>
      <c r="N60" s="3">
        <v>63</v>
      </c>
      <c r="O60" s="204">
        <v>42797.722650462965</v>
      </c>
      <c r="P60" s="3" t="s">
        <v>3927</v>
      </c>
      <c r="Q60" s="3" t="s">
        <v>4559</v>
      </c>
      <c r="R60" s="3" t="s">
        <v>4550</v>
      </c>
      <c r="S60" s="3">
        <v>2</v>
      </c>
      <c r="T60" s="68" t="s">
        <v>4684</v>
      </c>
    </row>
    <row r="61" spans="1:20" s="68" customFormat="1" ht="15.75">
      <c r="A61" s="3" t="s">
        <v>4498</v>
      </c>
      <c r="B61" s="3" t="s">
        <v>4540</v>
      </c>
      <c r="C61" s="3" t="s">
        <v>4500</v>
      </c>
      <c r="D61" s="169">
        <f t="shared" si="2"/>
        <v>0</v>
      </c>
      <c r="E61" s="169">
        <f t="shared" si="3"/>
        <v>0</v>
      </c>
      <c r="F61" s="194" t="s">
        <v>2652</v>
      </c>
      <c r="G61" s="194" t="s">
        <v>3279</v>
      </c>
      <c r="H61" s="194" t="s">
        <v>2653</v>
      </c>
      <c r="I61" s="3">
        <v>8079</v>
      </c>
      <c r="J61" s="3">
        <v>465.42</v>
      </c>
      <c r="K61" s="194" t="s">
        <v>4499</v>
      </c>
      <c r="L61" s="194" t="s">
        <v>3353</v>
      </c>
      <c r="M61" s="3">
        <v>4</v>
      </c>
      <c r="N61" s="3">
        <v>2</v>
      </c>
      <c r="O61" s="204">
        <v>42796.458240740743</v>
      </c>
      <c r="P61" s="3" t="s">
        <v>4058</v>
      </c>
      <c r="Q61" s="3" t="s">
        <v>4544</v>
      </c>
      <c r="R61" s="3" t="s">
        <v>4546</v>
      </c>
      <c r="S61" s="3">
        <v>3</v>
      </c>
      <c r="T61" s="68" t="s">
        <v>3347</v>
      </c>
    </row>
    <row r="62" spans="1:20" s="68" customFormat="1" ht="15.75">
      <c r="A62" s="3" t="s">
        <v>3342</v>
      </c>
      <c r="B62" s="3" t="s">
        <v>1048</v>
      </c>
      <c r="C62" s="3" t="s">
        <v>428</v>
      </c>
      <c r="D62" s="169" t="str">
        <f t="shared" si="2"/>
        <v>Becario</v>
      </c>
      <c r="E62" s="169">
        <f t="shared" si="3"/>
        <v>0</v>
      </c>
      <c r="F62" s="194" t="s">
        <v>370</v>
      </c>
      <c r="G62" s="194" t="s">
        <v>1759</v>
      </c>
      <c r="H62" s="194" t="s">
        <v>1754</v>
      </c>
      <c r="I62" s="3">
        <v>3966</v>
      </c>
      <c r="J62" s="3">
        <v>148.66999999999999</v>
      </c>
      <c r="K62" s="194" t="s">
        <v>3614</v>
      </c>
      <c r="L62" s="194" t="s">
        <v>3353</v>
      </c>
      <c r="M62" s="3">
        <v>4</v>
      </c>
      <c r="N62" s="3">
        <v>2</v>
      </c>
      <c r="O62" s="204">
        <v>42702.582199074073</v>
      </c>
      <c r="P62" s="3" t="s">
        <v>4031</v>
      </c>
      <c r="Q62" s="3" t="s">
        <v>4544</v>
      </c>
      <c r="R62" s="3" t="s">
        <v>4546</v>
      </c>
      <c r="S62" s="3">
        <v>97</v>
      </c>
      <c r="T62" s="68" t="s">
        <v>3347</v>
      </c>
    </row>
    <row r="63" spans="1:20" s="68" customFormat="1" ht="15.75">
      <c r="A63" s="3" t="s">
        <v>4435</v>
      </c>
      <c r="B63" s="3" t="s">
        <v>909</v>
      </c>
      <c r="C63" s="3" t="s">
        <v>3451</v>
      </c>
      <c r="D63" s="169" t="str">
        <f t="shared" si="2"/>
        <v>Becario</v>
      </c>
      <c r="E63" s="169" t="str">
        <f t="shared" si="3"/>
        <v>Becario</v>
      </c>
      <c r="F63" s="194" t="s">
        <v>3874</v>
      </c>
      <c r="G63" s="194" t="s">
        <v>4552</v>
      </c>
      <c r="H63" s="194" t="s">
        <v>3876</v>
      </c>
      <c r="I63" s="3">
        <v>8131</v>
      </c>
      <c r="J63" s="3">
        <v>930.71</v>
      </c>
      <c r="K63" s="194" t="s">
        <v>3396</v>
      </c>
      <c r="L63" s="194" t="s">
        <v>3353</v>
      </c>
      <c r="M63" s="3">
        <v>2</v>
      </c>
      <c r="N63" s="3">
        <v>0</v>
      </c>
      <c r="O63" s="204">
        <v>42798.308344907404</v>
      </c>
      <c r="P63" s="3" t="s">
        <v>3965</v>
      </c>
      <c r="Q63" s="3" t="s">
        <v>4544</v>
      </c>
      <c r="R63" s="3" t="s">
        <v>4550</v>
      </c>
      <c r="S63" s="3">
        <v>2</v>
      </c>
      <c r="T63" s="68" t="s">
        <v>3347</v>
      </c>
    </row>
    <row r="64" spans="1:20" s="68" customFormat="1" ht="15.75">
      <c r="A64" s="3" t="s">
        <v>323</v>
      </c>
      <c r="B64" s="3" t="s">
        <v>878</v>
      </c>
      <c r="C64" s="3" t="s">
        <v>324</v>
      </c>
      <c r="D64" s="169" t="str">
        <f t="shared" si="2"/>
        <v>Facultad de Economía y Negocios</v>
      </c>
      <c r="E64" s="169" t="str">
        <f t="shared" si="3"/>
        <v>Director de programa académico</v>
      </c>
      <c r="F64" s="194" t="s">
        <v>2798</v>
      </c>
      <c r="G64" s="194" t="s">
        <v>3260</v>
      </c>
      <c r="H64" s="194" t="s">
        <v>2800</v>
      </c>
      <c r="I64" s="3">
        <v>7856</v>
      </c>
      <c r="J64" s="3">
        <v>238.13</v>
      </c>
      <c r="K64" s="194" t="s">
        <v>1837</v>
      </c>
      <c r="L64" s="194" t="s">
        <v>3353</v>
      </c>
      <c r="M64" s="3">
        <v>2</v>
      </c>
      <c r="N64" s="3">
        <v>0</v>
      </c>
      <c r="O64" s="204">
        <v>42800.373900462961</v>
      </c>
      <c r="P64" s="3" t="s">
        <v>4563</v>
      </c>
      <c r="Q64" s="3" t="s">
        <v>4544</v>
      </c>
      <c r="R64" s="3" t="s">
        <v>4545</v>
      </c>
      <c r="S64" s="3">
        <v>0</v>
      </c>
      <c r="T64" s="68" t="s">
        <v>3347</v>
      </c>
    </row>
    <row r="65" spans="1:20" s="68" customFormat="1" ht="15.75">
      <c r="A65" s="3" t="s">
        <v>3706</v>
      </c>
      <c r="B65" s="3" t="s">
        <v>3847</v>
      </c>
      <c r="C65" s="3" t="s">
        <v>3810</v>
      </c>
      <c r="D65" s="169" t="str">
        <f t="shared" si="2"/>
        <v>Escuela de diseño</v>
      </c>
      <c r="E65" s="169" t="str">
        <f t="shared" si="3"/>
        <v>Profesor Universitario</v>
      </c>
      <c r="F65" s="194" t="s">
        <v>646</v>
      </c>
      <c r="G65" s="194" t="s">
        <v>1635</v>
      </c>
      <c r="H65" s="194" t="s">
        <v>1746</v>
      </c>
      <c r="I65" s="3">
        <v>3977</v>
      </c>
      <c r="J65" s="3">
        <v>232.54</v>
      </c>
      <c r="K65" s="194" t="s">
        <v>3759</v>
      </c>
      <c r="L65" s="194" t="s">
        <v>3353</v>
      </c>
      <c r="M65" s="3">
        <v>2</v>
      </c>
      <c r="N65" s="3">
        <v>1</v>
      </c>
      <c r="O65" s="204">
        <v>42661.566365740742</v>
      </c>
      <c r="P65" s="3" t="s">
        <v>4549</v>
      </c>
      <c r="Q65" s="3" t="s">
        <v>4544</v>
      </c>
      <c r="R65" s="3" t="s">
        <v>4545</v>
      </c>
      <c r="S65" s="3">
        <v>138</v>
      </c>
      <c r="T65" s="68" t="s">
        <v>3347</v>
      </c>
    </row>
    <row r="66" spans="1:20" s="68" customFormat="1" ht="15.75">
      <c r="A66" s="3" t="s">
        <v>4434</v>
      </c>
      <c r="B66" s="3" t="s">
        <v>2624</v>
      </c>
      <c r="C66" s="3" t="s">
        <v>2637</v>
      </c>
      <c r="D66" s="169" t="str">
        <f t="shared" si="2"/>
        <v>Escuela de diseño</v>
      </c>
      <c r="E66" s="169" t="str">
        <f t="shared" si="3"/>
        <v>Profesor de universitario</v>
      </c>
      <c r="F66" s="194" t="s">
        <v>3874</v>
      </c>
      <c r="G66" s="194" t="s">
        <v>4551</v>
      </c>
      <c r="H66" s="194" t="s">
        <v>3876</v>
      </c>
      <c r="I66" s="3">
        <v>8131</v>
      </c>
      <c r="J66" s="3">
        <v>930.71</v>
      </c>
      <c r="K66" s="194" t="s">
        <v>2608</v>
      </c>
      <c r="L66" s="194" t="s">
        <v>3353</v>
      </c>
      <c r="M66" s="3">
        <v>2</v>
      </c>
      <c r="N66" s="3">
        <v>0</v>
      </c>
      <c r="O66" s="204">
        <v>42796.391087962962</v>
      </c>
      <c r="P66" s="3" t="s">
        <v>4005</v>
      </c>
      <c r="Q66" s="3" t="s">
        <v>4544</v>
      </c>
      <c r="R66" s="3" t="s">
        <v>4550</v>
      </c>
      <c r="S66" s="3">
        <v>3</v>
      </c>
      <c r="T66" s="68" t="s">
        <v>3347</v>
      </c>
    </row>
    <row r="67" spans="1:20" s="68" customFormat="1" ht="15.75">
      <c r="A67" s="3" t="s">
        <v>395</v>
      </c>
      <c r="B67" s="3" t="s">
        <v>945</v>
      </c>
      <c r="C67" s="3" t="s">
        <v>396</v>
      </c>
      <c r="D67" s="169" t="str">
        <f t="shared" si="2"/>
        <v>Escuela de Nutrición</v>
      </c>
      <c r="E67" s="169" t="str">
        <f t="shared" si="3"/>
        <v>Profesor</v>
      </c>
      <c r="F67" s="194" t="s">
        <v>2652</v>
      </c>
      <c r="G67" s="194" t="s">
        <v>2869</v>
      </c>
      <c r="H67" s="194" t="s">
        <v>2653</v>
      </c>
      <c r="I67" s="3">
        <v>8079</v>
      </c>
      <c r="J67" s="3">
        <v>465.42</v>
      </c>
      <c r="K67" s="194" t="s">
        <v>1766</v>
      </c>
      <c r="L67" s="194" t="s">
        <v>3353</v>
      </c>
      <c r="M67" s="3">
        <v>4</v>
      </c>
      <c r="N67" s="3">
        <v>2</v>
      </c>
      <c r="O67" s="204">
        <v>42797.615902777776</v>
      </c>
      <c r="P67" s="3" t="s">
        <v>4012</v>
      </c>
      <c r="Q67" s="3" t="s">
        <v>4544</v>
      </c>
      <c r="R67" s="3" t="s">
        <v>4546</v>
      </c>
      <c r="S67" s="3">
        <v>2</v>
      </c>
      <c r="T67" s="68" t="s">
        <v>3347</v>
      </c>
    </row>
    <row r="68" spans="1:20" s="68" customFormat="1" ht="15.75">
      <c r="A68" s="3" t="s">
        <v>3327</v>
      </c>
      <c r="B68" s="3" t="s">
        <v>1943</v>
      </c>
      <c r="C68" s="3" t="s">
        <v>1938</v>
      </c>
      <c r="D68" s="169" t="str">
        <f t="shared" si="2"/>
        <v>Vicerrectoría de Formación Integral</v>
      </c>
      <c r="E68" s="169" t="str">
        <f t="shared" si="3"/>
        <v>Asesor de Desarrollo Humano</v>
      </c>
      <c r="F68" s="194" t="s">
        <v>3870</v>
      </c>
      <c r="G68" s="194" t="s">
        <v>3905</v>
      </c>
      <c r="H68" s="194" t="s">
        <v>3872</v>
      </c>
      <c r="I68" s="3">
        <v>8081</v>
      </c>
      <c r="J68" s="3">
        <v>238.13</v>
      </c>
      <c r="K68" s="194" t="s">
        <v>1937</v>
      </c>
      <c r="L68" s="194" t="s">
        <v>3353</v>
      </c>
      <c r="M68" s="3">
        <v>2</v>
      </c>
      <c r="N68" s="3">
        <v>1</v>
      </c>
      <c r="O68" s="204">
        <v>42795.391932870371</v>
      </c>
      <c r="P68" s="3" t="s">
        <v>4674</v>
      </c>
      <c r="Q68" s="3" t="s">
        <v>4544</v>
      </c>
      <c r="R68" s="3" t="s">
        <v>4545</v>
      </c>
      <c r="S68" s="3">
        <v>4</v>
      </c>
      <c r="T68" s="68" t="s">
        <v>3347</v>
      </c>
    </row>
    <row r="69" spans="1:20" s="68" customFormat="1" ht="15.75">
      <c r="A69" s="3" t="s">
        <v>356</v>
      </c>
      <c r="B69" s="3" t="s">
        <v>957</v>
      </c>
      <c r="C69" s="3" t="s">
        <v>357</v>
      </c>
      <c r="D69" s="169" t="str">
        <f t="shared" si="2"/>
        <v>Escuela de Comunicación</v>
      </c>
      <c r="E69" s="169" t="str">
        <f t="shared" si="3"/>
        <v>Profesor</v>
      </c>
      <c r="F69" s="194" t="s">
        <v>3282</v>
      </c>
      <c r="G69" s="194" t="s">
        <v>4021</v>
      </c>
      <c r="H69" s="194" t="s">
        <v>3284</v>
      </c>
      <c r="I69" s="3">
        <v>8101</v>
      </c>
      <c r="J69" s="3">
        <v>465.42</v>
      </c>
      <c r="K69" s="194" t="s">
        <v>1811</v>
      </c>
      <c r="L69" s="194" t="s">
        <v>3353</v>
      </c>
      <c r="M69" s="3">
        <v>4</v>
      </c>
      <c r="N69" s="3">
        <v>2</v>
      </c>
      <c r="O69" s="204">
        <v>42796.530462962961</v>
      </c>
      <c r="P69" s="3" t="s">
        <v>4022</v>
      </c>
      <c r="Q69" s="3" t="s">
        <v>4544</v>
      </c>
      <c r="R69" s="3" t="s">
        <v>4546</v>
      </c>
      <c r="S69" s="3">
        <v>3</v>
      </c>
      <c r="T69" s="68" t="s">
        <v>3347</v>
      </c>
    </row>
    <row r="70" spans="1:20" s="68" customFormat="1" ht="15.75">
      <c r="A70" s="3" t="s">
        <v>379</v>
      </c>
      <c r="B70" s="3" t="s">
        <v>927</v>
      </c>
      <c r="C70" s="3" t="s">
        <v>380</v>
      </c>
      <c r="D70" s="169" t="str">
        <f t="shared" si="2"/>
        <v>Escuela de Comunicación</v>
      </c>
      <c r="E70" s="169" t="str">
        <f t="shared" si="3"/>
        <v>Profesor</v>
      </c>
      <c r="F70" s="194" t="s">
        <v>2652</v>
      </c>
      <c r="G70" s="194" t="s">
        <v>2864</v>
      </c>
      <c r="H70" s="194" t="s">
        <v>2653</v>
      </c>
      <c r="I70" s="3">
        <v>8079</v>
      </c>
      <c r="J70" s="3">
        <v>465.42</v>
      </c>
      <c r="K70" s="194" t="s">
        <v>1853</v>
      </c>
      <c r="L70" s="194" t="s">
        <v>3353</v>
      </c>
      <c r="M70" s="3">
        <v>4</v>
      </c>
      <c r="N70" s="3">
        <v>2</v>
      </c>
      <c r="O70" s="204">
        <v>42797.295601851853</v>
      </c>
      <c r="P70" s="3" t="s">
        <v>3990</v>
      </c>
      <c r="Q70" s="3" t="s">
        <v>4544</v>
      </c>
      <c r="R70" s="3" t="s">
        <v>4546</v>
      </c>
      <c r="S70" s="3">
        <v>3</v>
      </c>
      <c r="T70" s="68" t="s">
        <v>3347</v>
      </c>
    </row>
    <row r="71" spans="1:20" s="68" customFormat="1" ht="15.75">
      <c r="A71" s="3" t="s">
        <v>401</v>
      </c>
      <c r="B71" s="3" t="s">
        <v>1052</v>
      </c>
      <c r="C71" s="3" t="s">
        <v>402</v>
      </c>
      <c r="D71" s="169" t="str">
        <f t="shared" si="2"/>
        <v>Facultad de Ingeniería</v>
      </c>
      <c r="E71" s="169" t="str">
        <f t="shared" si="3"/>
        <v>Profesor</v>
      </c>
      <c r="F71" s="194" t="s">
        <v>841</v>
      </c>
      <c r="G71" s="194" t="s">
        <v>3286</v>
      </c>
      <c r="H71" s="194" t="s">
        <v>1802</v>
      </c>
      <c r="I71" s="3">
        <v>3977</v>
      </c>
      <c r="J71" s="3">
        <v>465.42</v>
      </c>
      <c r="K71" s="194" t="s">
        <v>1885</v>
      </c>
      <c r="L71" s="194" t="s">
        <v>3353</v>
      </c>
      <c r="M71" s="3">
        <v>4</v>
      </c>
      <c r="N71" s="3">
        <v>2</v>
      </c>
      <c r="O71" s="204">
        <v>42796.832777777781</v>
      </c>
      <c r="P71" s="3" t="s">
        <v>4216</v>
      </c>
      <c r="Q71" s="3" t="s">
        <v>4544</v>
      </c>
      <c r="R71" s="3" t="s">
        <v>4546</v>
      </c>
      <c r="S71" s="3">
        <v>3</v>
      </c>
      <c r="T71" s="68" t="s">
        <v>3347</v>
      </c>
    </row>
    <row r="72" spans="1:20" s="68" customFormat="1" ht="15.75">
      <c r="A72" s="3" t="s">
        <v>406</v>
      </c>
      <c r="B72" s="3" t="s">
        <v>923</v>
      </c>
      <c r="C72" s="3" t="s">
        <v>407</v>
      </c>
      <c r="D72" s="169" t="str">
        <f t="shared" si="2"/>
        <v>Facultad de Ingeniería</v>
      </c>
      <c r="E72" s="169" t="str">
        <f t="shared" si="3"/>
        <v>Secretaria</v>
      </c>
      <c r="F72" s="194" t="s">
        <v>840</v>
      </c>
      <c r="G72" s="194" t="s">
        <v>844</v>
      </c>
      <c r="H72" s="194" t="s">
        <v>1740</v>
      </c>
      <c r="I72" s="3">
        <v>3966</v>
      </c>
      <c r="J72" s="3">
        <v>148.66999999999999</v>
      </c>
      <c r="K72" s="194" t="s">
        <v>1867</v>
      </c>
      <c r="L72" s="194" t="s">
        <v>3353</v>
      </c>
      <c r="M72" s="3">
        <v>4</v>
      </c>
      <c r="N72" s="3">
        <v>2</v>
      </c>
      <c r="O72" s="204">
        <v>42797.406377314815</v>
      </c>
      <c r="P72" s="3" t="s">
        <v>3987</v>
      </c>
      <c r="Q72" s="3" t="s">
        <v>4544</v>
      </c>
      <c r="R72" s="3" t="s">
        <v>4546</v>
      </c>
      <c r="S72" s="3">
        <v>2</v>
      </c>
      <c r="T72" s="68" t="s">
        <v>3347</v>
      </c>
    </row>
    <row r="73" spans="1:20" s="68" customFormat="1" ht="15.75">
      <c r="A73" s="3" t="s">
        <v>2263</v>
      </c>
      <c r="B73" s="3" t="s">
        <v>3500</v>
      </c>
      <c r="C73" s="3" t="s">
        <v>3501</v>
      </c>
      <c r="D73" s="169" t="str">
        <f t="shared" ref="D73:D104" si="4">VLOOKUP(B73,lista_emp,3,0)</f>
        <v>Tecnía</v>
      </c>
      <c r="E73" s="169" t="str">
        <f t="shared" ref="E73:E104" si="5">VLOOKUP(B73,lista_emp,5,0)</f>
        <v>Auxiliar Administrativo</v>
      </c>
      <c r="F73" s="194" t="s">
        <v>3465</v>
      </c>
      <c r="G73" s="194" t="s">
        <v>3466</v>
      </c>
      <c r="H73" s="194" t="s">
        <v>3467</v>
      </c>
      <c r="I73" s="3">
        <v>8081</v>
      </c>
      <c r="J73" s="3">
        <v>931.17</v>
      </c>
      <c r="K73" s="194" t="s">
        <v>3502</v>
      </c>
      <c r="L73" s="194" t="s">
        <v>3353</v>
      </c>
      <c r="M73" s="3">
        <v>2</v>
      </c>
      <c r="N73" s="3">
        <v>0</v>
      </c>
      <c r="O73" s="204">
        <v>42774.416018518517</v>
      </c>
      <c r="P73" s="3" t="s">
        <v>4577</v>
      </c>
      <c r="Q73" s="3" t="s">
        <v>4544</v>
      </c>
      <c r="R73" s="3" t="s">
        <v>4545</v>
      </c>
      <c r="S73" s="3">
        <v>25</v>
      </c>
      <c r="T73" s="68" t="s">
        <v>3347</v>
      </c>
    </row>
    <row r="74" spans="1:20" s="68" customFormat="1" ht="15.75">
      <c r="A74" s="3" t="s">
        <v>3715</v>
      </c>
      <c r="B74" s="3" t="s">
        <v>2307</v>
      </c>
      <c r="C74" s="3" t="s">
        <v>2330</v>
      </c>
      <c r="D74" s="169" t="str">
        <f t="shared" si="4"/>
        <v>Dirección de desarrollo académico e investigación</v>
      </c>
      <c r="E74" s="169" t="str">
        <f t="shared" si="5"/>
        <v>Coordinador de formacion educativa</v>
      </c>
      <c r="F74" s="194" t="s">
        <v>2798</v>
      </c>
      <c r="G74" s="194" t="s">
        <v>2855</v>
      </c>
      <c r="H74" s="194" t="s">
        <v>2800</v>
      </c>
      <c r="I74" s="3">
        <v>7856</v>
      </c>
      <c r="J74" s="3">
        <v>238.13</v>
      </c>
      <c r="K74" s="194" t="s">
        <v>2286</v>
      </c>
      <c r="L74" s="194" t="s">
        <v>3353</v>
      </c>
      <c r="M74" s="3">
        <v>2</v>
      </c>
      <c r="N74" s="3">
        <v>0</v>
      </c>
      <c r="O74" s="204">
        <v>42800.346759259257</v>
      </c>
      <c r="P74" s="3" t="s">
        <v>4571</v>
      </c>
      <c r="Q74" s="3" t="s">
        <v>4544</v>
      </c>
      <c r="R74" s="3" t="s">
        <v>4545</v>
      </c>
      <c r="S74" s="3">
        <v>0</v>
      </c>
      <c r="T74" s="68" t="s">
        <v>3347</v>
      </c>
    </row>
    <row r="75" spans="1:20" s="68" customFormat="1" ht="15.75">
      <c r="A75" s="3" t="s">
        <v>1585</v>
      </c>
      <c r="B75" s="3" t="s">
        <v>954</v>
      </c>
      <c r="C75" s="3" t="s">
        <v>353</v>
      </c>
      <c r="D75" s="169" t="str">
        <f t="shared" si="4"/>
        <v>Centro de atención a alumnos</v>
      </c>
      <c r="E75" s="169" t="str">
        <f t="shared" si="5"/>
        <v>Auxiliar Administrativo</v>
      </c>
      <c r="F75" s="194" t="s">
        <v>3874</v>
      </c>
      <c r="G75" s="194" t="s">
        <v>4596</v>
      </c>
      <c r="H75" s="194" t="s">
        <v>3876</v>
      </c>
      <c r="I75" s="3">
        <v>8131</v>
      </c>
      <c r="J75" s="3">
        <v>930.71</v>
      </c>
      <c r="K75" s="194" t="s">
        <v>1826</v>
      </c>
      <c r="L75" s="194" t="s">
        <v>3353</v>
      </c>
      <c r="M75" s="3">
        <v>2</v>
      </c>
      <c r="N75" s="3">
        <v>0</v>
      </c>
      <c r="O75" s="204">
        <v>42797.465636574074</v>
      </c>
      <c r="P75" s="3" t="s">
        <v>3951</v>
      </c>
      <c r="Q75" s="3" t="s">
        <v>4544</v>
      </c>
      <c r="R75" s="3" t="s">
        <v>4550</v>
      </c>
      <c r="S75" s="3">
        <v>2</v>
      </c>
      <c r="T75" s="68" t="s">
        <v>3347</v>
      </c>
    </row>
    <row r="76" spans="1:20" s="68" customFormat="1" ht="15.75">
      <c r="A76" s="3" t="s">
        <v>3503</v>
      </c>
      <c r="B76" s="3" t="s">
        <v>3504</v>
      </c>
      <c r="C76" s="3" t="s">
        <v>3505</v>
      </c>
      <c r="D76" s="169" t="str">
        <f t="shared" si="4"/>
        <v>Escuela de Odontología</v>
      </c>
      <c r="E76" s="169" t="str">
        <f t="shared" si="5"/>
        <v>Varios Usuarios</v>
      </c>
      <c r="F76" s="194" t="s">
        <v>334</v>
      </c>
      <c r="G76" s="194" t="s">
        <v>3506</v>
      </c>
      <c r="H76" s="194" t="s">
        <v>1732</v>
      </c>
      <c r="I76" s="3">
        <v>4030</v>
      </c>
      <c r="J76" s="3">
        <v>148.66999999999999</v>
      </c>
      <c r="K76" s="194" t="s">
        <v>3507</v>
      </c>
      <c r="L76" s="194" t="s">
        <v>3353</v>
      </c>
      <c r="M76" s="3">
        <v>4</v>
      </c>
      <c r="N76" s="3">
        <v>2</v>
      </c>
      <c r="O76" s="204">
        <v>42798.390682870369</v>
      </c>
      <c r="P76" s="3" t="s">
        <v>3868</v>
      </c>
      <c r="Q76" s="3" t="s">
        <v>4544</v>
      </c>
      <c r="R76" s="3" t="s">
        <v>4546</v>
      </c>
      <c r="S76" s="3">
        <v>1</v>
      </c>
      <c r="T76" s="68" t="s">
        <v>3347</v>
      </c>
    </row>
    <row r="77" spans="1:20" s="68" customFormat="1" ht="15.75">
      <c r="A77" s="3" t="s">
        <v>3238</v>
      </c>
      <c r="B77" s="3" t="s">
        <v>1003</v>
      </c>
      <c r="C77" s="3" t="s">
        <v>349</v>
      </c>
      <c r="D77" s="169" t="str">
        <f t="shared" si="4"/>
        <v>Relaciones académicas</v>
      </c>
      <c r="E77" s="169" t="str">
        <f t="shared" si="5"/>
        <v>Auxiliar administrativo</v>
      </c>
      <c r="F77" s="194" t="s">
        <v>1630</v>
      </c>
      <c r="G77" s="194" t="s">
        <v>1631</v>
      </c>
      <c r="H77" s="194" t="s">
        <v>1734</v>
      </c>
      <c r="I77" s="3">
        <v>3970</v>
      </c>
      <c r="J77" s="3">
        <v>297.75</v>
      </c>
      <c r="K77" s="194" t="s">
        <v>1859</v>
      </c>
      <c r="L77" s="194" t="s">
        <v>3353</v>
      </c>
      <c r="M77" s="3">
        <v>2</v>
      </c>
      <c r="N77" s="3">
        <v>1</v>
      </c>
      <c r="O77" s="204">
        <v>42800.291446759256</v>
      </c>
      <c r="P77" s="3" t="s">
        <v>4671</v>
      </c>
      <c r="Q77" s="3" t="s">
        <v>4544</v>
      </c>
      <c r="R77" s="3" t="s">
        <v>4545</v>
      </c>
      <c r="S77" s="3">
        <v>0</v>
      </c>
      <c r="T77" s="68" t="s">
        <v>3347</v>
      </c>
    </row>
    <row r="78" spans="1:20" s="68" customFormat="1" ht="15.75">
      <c r="A78" s="3" t="s">
        <v>3733</v>
      </c>
      <c r="B78" s="3" t="s">
        <v>3837</v>
      </c>
      <c r="C78" s="3" t="s">
        <v>3799</v>
      </c>
      <c r="D78" s="169" t="str">
        <f t="shared" si="4"/>
        <v>Servicios institucionales y planeación</v>
      </c>
      <c r="E78" s="169" t="str">
        <f t="shared" si="5"/>
        <v>Secretaria</v>
      </c>
      <c r="F78" s="194" t="s">
        <v>2646</v>
      </c>
      <c r="G78" s="194" t="s">
        <v>4588</v>
      </c>
      <c r="H78" s="194" t="s">
        <v>2647</v>
      </c>
      <c r="I78" s="3">
        <v>8098</v>
      </c>
      <c r="J78" s="3">
        <v>118.9</v>
      </c>
      <c r="K78" s="194" t="s">
        <v>3734</v>
      </c>
      <c r="L78" s="194" t="s">
        <v>3353</v>
      </c>
      <c r="M78" s="3">
        <v>2</v>
      </c>
      <c r="N78" s="3">
        <v>1</v>
      </c>
      <c r="O78" s="204">
        <v>42796.458229166667</v>
      </c>
      <c r="P78" s="3" t="s">
        <v>4589</v>
      </c>
      <c r="Q78" s="3" t="s">
        <v>4544</v>
      </c>
      <c r="R78" s="3" t="s">
        <v>4545</v>
      </c>
      <c r="S78" s="3">
        <v>3</v>
      </c>
      <c r="T78" s="68" t="s">
        <v>3347</v>
      </c>
    </row>
    <row r="79" spans="1:20" s="68" customFormat="1" ht="15.75">
      <c r="A79" s="3" t="s">
        <v>3716</v>
      </c>
      <c r="B79" s="3" t="s">
        <v>892</v>
      </c>
      <c r="C79" s="3" t="s">
        <v>3789</v>
      </c>
      <c r="D79" s="169" t="str">
        <f t="shared" si="4"/>
        <v>Contraloría</v>
      </c>
      <c r="E79" s="169" t="str">
        <f t="shared" si="5"/>
        <v>Credito y cobranza</v>
      </c>
      <c r="F79" s="194" t="s">
        <v>1629</v>
      </c>
      <c r="G79" s="194" t="s">
        <v>3903</v>
      </c>
      <c r="H79" s="194" t="s">
        <v>1742</v>
      </c>
      <c r="I79" s="3">
        <v>3975</v>
      </c>
      <c r="J79" s="3">
        <v>118.9</v>
      </c>
      <c r="K79" s="194" t="s">
        <v>3717</v>
      </c>
      <c r="L79" s="194" t="s">
        <v>3353</v>
      </c>
      <c r="M79" s="3">
        <v>2</v>
      </c>
      <c r="N79" s="3">
        <v>0</v>
      </c>
      <c r="O79" s="204">
        <v>42797.405636574076</v>
      </c>
      <c r="P79" s="3" t="s">
        <v>3904</v>
      </c>
      <c r="Q79" s="3" t="s">
        <v>4544</v>
      </c>
      <c r="R79" s="3" t="s">
        <v>4545</v>
      </c>
      <c r="S79" s="3">
        <v>2</v>
      </c>
      <c r="T79" s="68" t="s">
        <v>3347</v>
      </c>
    </row>
    <row r="80" spans="1:20" s="68" customFormat="1" ht="15.75">
      <c r="A80" s="3" t="s">
        <v>4437</v>
      </c>
      <c r="B80" s="3" t="s">
        <v>3846</v>
      </c>
      <c r="C80" s="3" t="s">
        <v>3809</v>
      </c>
      <c r="D80" s="169" t="str">
        <f t="shared" si="4"/>
        <v>Escuela de Nutrición</v>
      </c>
      <c r="E80" s="169" t="str">
        <f t="shared" si="5"/>
        <v>Varios Usuarios</v>
      </c>
      <c r="F80" s="194" t="s">
        <v>2652</v>
      </c>
      <c r="G80" s="194" t="s">
        <v>3253</v>
      </c>
      <c r="H80" s="194" t="s">
        <v>2653</v>
      </c>
      <c r="I80" s="3">
        <v>8079</v>
      </c>
      <c r="J80" s="3">
        <v>148.66999999999999</v>
      </c>
      <c r="K80" s="194" t="s">
        <v>3754</v>
      </c>
      <c r="L80" s="194" t="s">
        <v>3353</v>
      </c>
      <c r="M80" s="3">
        <v>4</v>
      </c>
      <c r="N80" s="3">
        <v>2</v>
      </c>
      <c r="O80" s="204">
        <v>42797.423009259262</v>
      </c>
      <c r="P80" s="3" t="s">
        <v>4554</v>
      </c>
      <c r="Q80" s="3" t="s">
        <v>4544</v>
      </c>
      <c r="R80" s="3" t="s">
        <v>4546</v>
      </c>
      <c r="S80" s="3">
        <v>2</v>
      </c>
      <c r="T80" s="68" t="s">
        <v>3347</v>
      </c>
    </row>
    <row r="81" spans="1:20" s="68" customFormat="1" ht="15.75">
      <c r="A81" s="3" t="s">
        <v>2150</v>
      </c>
      <c r="B81" s="3" t="s">
        <v>3846</v>
      </c>
      <c r="C81" s="3" t="s">
        <v>3809</v>
      </c>
      <c r="D81" s="169" t="str">
        <f t="shared" si="4"/>
        <v>Escuela de Nutrición</v>
      </c>
      <c r="E81" s="169" t="str">
        <f t="shared" si="5"/>
        <v>Varios Usuarios</v>
      </c>
      <c r="F81" s="194" t="s">
        <v>840</v>
      </c>
      <c r="G81" s="194" t="s">
        <v>2170</v>
      </c>
      <c r="H81" s="194" t="s">
        <v>1740</v>
      </c>
      <c r="I81" s="3">
        <v>3966</v>
      </c>
      <c r="J81" s="3">
        <v>148.91</v>
      </c>
      <c r="K81" s="194" t="s">
        <v>3754</v>
      </c>
      <c r="L81" s="194" t="s">
        <v>850</v>
      </c>
      <c r="M81" s="3">
        <v>4</v>
      </c>
      <c r="N81" s="3">
        <v>0</v>
      </c>
      <c r="O81" s="204">
        <v>42797.796886574077</v>
      </c>
      <c r="P81" s="3" t="s">
        <v>4084</v>
      </c>
      <c r="Q81" s="3" t="s">
        <v>4544</v>
      </c>
      <c r="R81" s="3" t="s">
        <v>4546</v>
      </c>
      <c r="S81" s="3">
        <v>2</v>
      </c>
      <c r="T81" s="68" t="s">
        <v>3347</v>
      </c>
    </row>
    <row r="82" spans="1:20" s="68" customFormat="1" ht="15.75">
      <c r="A82" s="3" t="s">
        <v>3735</v>
      </c>
      <c r="B82" s="3" t="s">
        <v>3838</v>
      </c>
      <c r="C82" s="3" t="s">
        <v>3800</v>
      </c>
      <c r="D82" s="169" t="str">
        <f t="shared" si="4"/>
        <v>Vicerrectoría de Formación Integral</v>
      </c>
      <c r="E82" s="169" t="str">
        <f t="shared" si="5"/>
        <v>Auxiliar Administrativo ASUA</v>
      </c>
      <c r="F82" s="194" t="s">
        <v>646</v>
      </c>
      <c r="G82" s="194" t="s">
        <v>835</v>
      </c>
      <c r="H82" s="194" t="s">
        <v>1746</v>
      </c>
      <c r="I82" s="3">
        <v>3977</v>
      </c>
      <c r="J82" s="3">
        <v>297.75</v>
      </c>
      <c r="K82" s="194" t="s">
        <v>3736</v>
      </c>
      <c r="L82" s="194" t="s">
        <v>3353</v>
      </c>
      <c r="M82" s="3">
        <v>2</v>
      </c>
      <c r="N82" s="3">
        <v>0</v>
      </c>
      <c r="O82" s="204">
        <v>42795.410370370373</v>
      </c>
      <c r="P82" s="3" t="s">
        <v>3940</v>
      </c>
      <c r="Q82" s="3" t="s">
        <v>4544</v>
      </c>
      <c r="R82" s="3" t="s">
        <v>4545</v>
      </c>
      <c r="S82" s="3">
        <v>4</v>
      </c>
      <c r="T82" s="68" t="s">
        <v>3347</v>
      </c>
    </row>
    <row r="83" spans="1:20" s="68" customFormat="1" ht="15.75">
      <c r="A83" s="3" t="s">
        <v>367</v>
      </c>
      <c r="B83" s="3" t="s">
        <v>964</v>
      </c>
      <c r="C83" s="3" t="s">
        <v>1959</v>
      </c>
      <c r="D83" s="169" t="str">
        <f t="shared" si="4"/>
        <v>Escuela de Derecho</v>
      </c>
      <c r="E83" s="169" t="str">
        <f t="shared" si="5"/>
        <v>Profesor</v>
      </c>
      <c r="F83" s="194" t="s">
        <v>2652</v>
      </c>
      <c r="G83" s="194" t="s">
        <v>2874</v>
      </c>
      <c r="H83" s="194" t="s">
        <v>2653</v>
      </c>
      <c r="I83" s="3">
        <v>8079</v>
      </c>
      <c r="J83" s="3">
        <v>465.42</v>
      </c>
      <c r="K83" s="194" t="s">
        <v>1971</v>
      </c>
      <c r="L83" s="194" t="s">
        <v>3353</v>
      </c>
      <c r="M83" s="3">
        <v>4</v>
      </c>
      <c r="N83" s="3">
        <v>2</v>
      </c>
      <c r="O83" s="204">
        <v>42797.405659722222</v>
      </c>
      <c r="P83" s="3" t="s">
        <v>4030</v>
      </c>
      <c r="Q83" s="3" t="s">
        <v>4544</v>
      </c>
      <c r="R83" s="3" t="s">
        <v>4546</v>
      </c>
      <c r="S83" s="3">
        <v>2</v>
      </c>
      <c r="T83" s="68" t="s">
        <v>3347</v>
      </c>
    </row>
    <row r="84" spans="1:20" s="68" customFormat="1" ht="15.75">
      <c r="A84" s="3" t="s">
        <v>809</v>
      </c>
      <c r="B84" s="3" t="s">
        <v>3508</v>
      </c>
      <c r="C84" s="3" t="s">
        <v>3509</v>
      </c>
      <c r="D84" s="169" t="str">
        <f t="shared" si="4"/>
        <v>Tecnía</v>
      </c>
      <c r="E84" s="169" t="str">
        <f t="shared" si="5"/>
        <v>Auxiliar Administrativo</v>
      </c>
      <c r="F84" s="194" t="s">
        <v>2166</v>
      </c>
      <c r="G84" s="194" t="s">
        <v>2167</v>
      </c>
      <c r="H84" s="194" t="s">
        <v>2168</v>
      </c>
      <c r="I84" s="3">
        <v>6005</v>
      </c>
      <c r="J84" s="3">
        <v>465.42</v>
      </c>
      <c r="K84" s="194" t="s">
        <v>3510</v>
      </c>
      <c r="L84" s="194" t="s">
        <v>3353</v>
      </c>
      <c r="M84" s="3">
        <v>2</v>
      </c>
      <c r="N84" s="3">
        <v>0</v>
      </c>
      <c r="O84" s="204">
        <v>42797.482395833336</v>
      </c>
      <c r="P84" s="3" t="s">
        <v>3911</v>
      </c>
      <c r="Q84" s="3" t="s">
        <v>4544</v>
      </c>
      <c r="R84" s="3" t="s">
        <v>4545</v>
      </c>
      <c r="S84" s="3">
        <v>2</v>
      </c>
      <c r="T84" s="68" t="s">
        <v>3347</v>
      </c>
    </row>
    <row r="85" spans="1:20" s="68" customFormat="1" ht="15.75">
      <c r="A85" s="3" t="s">
        <v>4460</v>
      </c>
      <c r="B85" s="3" t="s">
        <v>916</v>
      </c>
      <c r="C85" s="3" t="s">
        <v>4462</v>
      </c>
      <c r="D85" s="169" t="str">
        <f t="shared" si="4"/>
        <v>Vicerrectoría académica</v>
      </c>
      <c r="E85" s="169" t="str">
        <f t="shared" si="5"/>
        <v>Secretaría</v>
      </c>
      <c r="F85" s="194" t="s">
        <v>841</v>
      </c>
      <c r="G85" s="194" t="s">
        <v>2658</v>
      </c>
      <c r="H85" s="194" t="s">
        <v>2655</v>
      </c>
      <c r="I85" s="3">
        <v>8150</v>
      </c>
      <c r="J85" s="3">
        <v>297.47000000000003</v>
      </c>
      <c r="K85" s="194" t="s">
        <v>4461</v>
      </c>
      <c r="L85" s="194" t="s">
        <v>3353</v>
      </c>
      <c r="M85" s="3">
        <v>4</v>
      </c>
      <c r="N85" s="3">
        <v>2</v>
      </c>
      <c r="O85" s="204">
        <v>42800.365601851852</v>
      </c>
      <c r="P85" s="3" t="s">
        <v>4600</v>
      </c>
      <c r="Q85" s="3" t="s">
        <v>4544</v>
      </c>
      <c r="R85" s="3" t="s">
        <v>4546</v>
      </c>
      <c r="S85" s="3">
        <v>0</v>
      </c>
      <c r="T85" s="68" t="s">
        <v>3347</v>
      </c>
    </row>
    <row r="86" spans="1:20" s="68" customFormat="1" ht="15.75">
      <c r="A86" s="3" t="s">
        <v>2260</v>
      </c>
      <c r="B86" s="3" t="s">
        <v>1009</v>
      </c>
      <c r="C86" s="3" t="s">
        <v>393</v>
      </c>
      <c r="D86" s="169" t="str">
        <f t="shared" si="4"/>
        <v>Escuela de Odontología</v>
      </c>
      <c r="E86" s="169" t="str">
        <f t="shared" si="5"/>
        <v>Coordinadora de Clinica Universitaria</v>
      </c>
      <c r="F86" s="194" t="s">
        <v>3870</v>
      </c>
      <c r="G86" s="194" t="s">
        <v>3902</v>
      </c>
      <c r="H86" s="194" t="s">
        <v>3872</v>
      </c>
      <c r="I86" s="3">
        <v>8081</v>
      </c>
      <c r="J86" s="3">
        <v>238.13</v>
      </c>
      <c r="K86" s="194" t="s">
        <v>1779</v>
      </c>
      <c r="L86" s="194" t="s">
        <v>3353</v>
      </c>
      <c r="M86" s="3">
        <v>2</v>
      </c>
      <c r="N86" s="3">
        <v>1</v>
      </c>
      <c r="O86" s="204">
        <v>42797.4062962963</v>
      </c>
      <c r="P86" s="3" t="s">
        <v>4673</v>
      </c>
      <c r="Q86" s="3" t="s">
        <v>4544</v>
      </c>
      <c r="R86" s="3" t="s">
        <v>4545</v>
      </c>
      <c r="S86" s="3">
        <v>2</v>
      </c>
      <c r="T86" s="68" t="s">
        <v>3347</v>
      </c>
    </row>
    <row r="87" spans="1:20" s="68" customFormat="1" ht="15.75">
      <c r="A87" s="3" t="s">
        <v>4504</v>
      </c>
      <c r="B87" s="3" t="s">
        <v>857</v>
      </c>
      <c r="C87" s="3" t="s">
        <v>3386</v>
      </c>
      <c r="D87" s="169" t="str">
        <f t="shared" si="4"/>
        <v>Biblioteca</v>
      </c>
      <c r="E87" s="169" t="str">
        <f t="shared" si="5"/>
        <v>Bibliotecario</v>
      </c>
      <c r="F87" s="194" t="s">
        <v>3874</v>
      </c>
      <c r="G87" s="194" t="s">
        <v>4623</v>
      </c>
      <c r="H87" s="194" t="s">
        <v>3876</v>
      </c>
      <c r="I87" s="3">
        <v>8131</v>
      </c>
      <c r="J87" s="3">
        <v>930.71</v>
      </c>
      <c r="K87" s="194" t="s">
        <v>3385</v>
      </c>
      <c r="L87" s="194" t="s">
        <v>3353</v>
      </c>
      <c r="M87" s="3">
        <v>2</v>
      </c>
      <c r="N87" s="3">
        <v>0</v>
      </c>
      <c r="O87" s="204">
        <v>42797.672407407408</v>
      </c>
      <c r="P87" s="3" t="s">
        <v>4624</v>
      </c>
      <c r="Q87" s="3" t="s">
        <v>4544</v>
      </c>
      <c r="R87" s="3" t="s">
        <v>4550</v>
      </c>
      <c r="S87" s="3">
        <v>2</v>
      </c>
      <c r="T87" s="68" t="s">
        <v>3347</v>
      </c>
    </row>
    <row r="88" spans="1:20" s="68" customFormat="1" ht="15.75">
      <c r="A88" s="3" t="s">
        <v>2271</v>
      </c>
      <c r="B88" s="3" t="s">
        <v>2292</v>
      </c>
      <c r="C88" s="3" t="s">
        <v>2311</v>
      </c>
      <c r="D88" s="169" t="str">
        <f t="shared" si="4"/>
        <v>iEducación</v>
      </c>
      <c r="E88" s="169" t="str">
        <f t="shared" si="5"/>
        <v xml:space="preserve"> </v>
      </c>
      <c r="F88" s="194" t="s">
        <v>846</v>
      </c>
      <c r="G88" s="194" t="s">
        <v>2316</v>
      </c>
      <c r="H88" s="194" t="s">
        <v>1760</v>
      </c>
      <c r="I88" s="3">
        <v>16339</v>
      </c>
      <c r="J88" s="3">
        <v>698.3</v>
      </c>
      <c r="K88" s="194" t="s">
        <v>2264</v>
      </c>
      <c r="L88" s="194" t="s">
        <v>3353</v>
      </c>
      <c r="M88" s="3">
        <v>4</v>
      </c>
      <c r="N88" s="3">
        <v>2</v>
      </c>
      <c r="O88" s="204">
        <v>42800.329131944447</v>
      </c>
      <c r="P88" s="3" t="s">
        <v>4096</v>
      </c>
      <c r="Q88" s="3" t="s">
        <v>4544</v>
      </c>
      <c r="R88" s="3" t="s">
        <v>4546</v>
      </c>
      <c r="S88" s="3">
        <v>0</v>
      </c>
      <c r="T88" s="68" t="s">
        <v>3347</v>
      </c>
    </row>
    <row r="89" spans="1:20" s="68" customFormat="1" ht="15.75">
      <c r="A89" s="3" t="s">
        <v>685</v>
      </c>
      <c r="B89" s="3" t="s">
        <v>1026</v>
      </c>
      <c r="C89" s="3" t="s">
        <v>4468</v>
      </c>
      <c r="D89" s="169" t="str">
        <f t="shared" si="4"/>
        <v>Escuela de Odontología</v>
      </c>
      <c r="E89" s="169" t="str">
        <f t="shared" si="5"/>
        <v>Profesor Universitario</v>
      </c>
      <c r="F89" s="194" t="s">
        <v>841</v>
      </c>
      <c r="G89" s="194" t="s">
        <v>4091</v>
      </c>
      <c r="H89" s="194" t="s">
        <v>1802</v>
      </c>
      <c r="I89" s="3">
        <v>3977</v>
      </c>
      <c r="J89" s="3">
        <v>232.54</v>
      </c>
      <c r="K89" s="194" t="s">
        <v>4467</v>
      </c>
      <c r="L89" s="194" t="s">
        <v>3353</v>
      </c>
      <c r="M89" s="3">
        <v>4</v>
      </c>
      <c r="N89" s="3">
        <v>2</v>
      </c>
      <c r="O89" s="204">
        <v>42797.354270833333</v>
      </c>
      <c r="P89" s="3" t="s">
        <v>4092</v>
      </c>
      <c r="Q89" s="3" t="s">
        <v>4544</v>
      </c>
      <c r="R89" s="3" t="s">
        <v>4546</v>
      </c>
      <c r="S89" s="3">
        <v>3</v>
      </c>
      <c r="T89" s="68" t="s">
        <v>3347</v>
      </c>
    </row>
    <row r="90" spans="1:20" s="68" customFormat="1" ht="15.75">
      <c r="A90" s="3" t="s">
        <v>3248</v>
      </c>
      <c r="B90" s="3" t="s">
        <v>3290</v>
      </c>
      <c r="C90" s="3" t="s">
        <v>3250</v>
      </c>
      <c r="D90" s="169" t="str">
        <f t="shared" si="4"/>
        <v>Vicerrectoria de Administración y Finanzas</v>
      </c>
      <c r="E90" s="169" t="str">
        <f t="shared" si="5"/>
        <v>Auxiliar Administrativo</v>
      </c>
      <c r="F90" s="194" t="s">
        <v>4052</v>
      </c>
      <c r="G90" s="194" t="s">
        <v>4178</v>
      </c>
      <c r="H90" s="194" t="s">
        <v>4054</v>
      </c>
      <c r="I90" s="3">
        <v>8095</v>
      </c>
      <c r="J90" s="3">
        <v>465.42</v>
      </c>
      <c r="K90" s="194" t="s">
        <v>3249</v>
      </c>
      <c r="L90" s="194" t="s">
        <v>3353</v>
      </c>
      <c r="M90" s="3">
        <v>2</v>
      </c>
      <c r="N90" s="3">
        <v>1</v>
      </c>
      <c r="O90" s="204">
        <v>42797.364768518521</v>
      </c>
      <c r="P90" s="3" t="s">
        <v>4179</v>
      </c>
      <c r="Q90" s="3" t="s">
        <v>4544</v>
      </c>
      <c r="R90" s="3"/>
      <c r="S90" s="3">
        <v>3</v>
      </c>
      <c r="T90" s="68" t="s">
        <v>3347</v>
      </c>
    </row>
    <row r="91" spans="1:20" s="68" customFormat="1" ht="15.75">
      <c r="A91" s="3" t="s">
        <v>2614</v>
      </c>
      <c r="B91" s="3" t="s">
        <v>2631</v>
      </c>
      <c r="C91" s="3" t="s">
        <v>2640</v>
      </c>
      <c r="D91" s="169" t="str">
        <f t="shared" si="4"/>
        <v>Escuela de Nutrición</v>
      </c>
      <c r="E91" s="169" t="str">
        <f t="shared" si="5"/>
        <v>Auxiliar de Laboratorio</v>
      </c>
      <c r="F91" s="194" t="s">
        <v>840</v>
      </c>
      <c r="G91" s="194" t="s">
        <v>2664</v>
      </c>
      <c r="H91" s="194" t="s">
        <v>1740</v>
      </c>
      <c r="I91" s="3">
        <v>3966</v>
      </c>
      <c r="J91" s="3">
        <v>148.91</v>
      </c>
      <c r="K91" s="194" t="s">
        <v>2615</v>
      </c>
      <c r="L91" s="194" t="s">
        <v>850</v>
      </c>
      <c r="M91" s="3">
        <v>4</v>
      </c>
      <c r="N91" s="3">
        <v>0</v>
      </c>
      <c r="O91" s="204">
        <v>42797.374560185184</v>
      </c>
      <c r="P91" s="3" t="s">
        <v>4130</v>
      </c>
      <c r="Q91" s="3" t="s">
        <v>4544</v>
      </c>
      <c r="R91" s="3" t="s">
        <v>4546</v>
      </c>
      <c r="S91" s="3">
        <v>3</v>
      </c>
      <c r="T91" s="68" t="s">
        <v>3347</v>
      </c>
    </row>
    <row r="92" spans="1:20" s="68" customFormat="1" ht="15.75">
      <c r="A92" s="3" t="s">
        <v>3387</v>
      </c>
      <c r="B92" s="3" t="s">
        <v>2515</v>
      </c>
      <c r="C92" s="3" t="s">
        <v>3352</v>
      </c>
      <c r="D92" s="169" t="str">
        <f t="shared" si="4"/>
        <v>Biblioteca</v>
      </c>
      <c r="E92" s="169" t="str">
        <f t="shared" si="5"/>
        <v>Auxiliar de Biblioteca</v>
      </c>
      <c r="F92" s="194" t="s">
        <v>840</v>
      </c>
      <c r="G92" s="194" t="s">
        <v>3397</v>
      </c>
      <c r="H92" s="194" t="s">
        <v>1740</v>
      </c>
      <c r="I92" s="3">
        <v>6014</v>
      </c>
      <c r="J92" s="3">
        <v>148.66999999999999</v>
      </c>
      <c r="K92" s="194" t="s">
        <v>3343</v>
      </c>
      <c r="L92" s="194" t="s">
        <v>3353</v>
      </c>
      <c r="M92" s="3">
        <v>4</v>
      </c>
      <c r="N92" s="3">
        <v>1</v>
      </c>
      <c r="O92" s="204">
        <v>42800.310416666667</v>
      </c>
      <c r="P92" s="3" t="s">
        <v>3867</v>
      </c>
      <c r="Q92" s="3" t="s">
        <v>4544</v>
      </c>
      <c r="R92" s="3" t="s">
        <v>4546</v>
      </c>
      <c r="S92" s="3">
        <v>0</v>
      </c>
      <c r="T92" s="68" t="s">
        <v>3347</v>
      </c>
    </row>
    <row r="93" spans="1:20" s="68" customFormat="1" ht="15.75">
      <c r="A93" s="3" t="s">
        <v>4495</v>
      </c>
      <c r="B93" s="3" t="s">
        <v>4539</v>
      </c>
      <c r="C93" s="3" t="s">
        <v>4497</v>
      </c>
      <c r="D93" s="169" t="str">
        <f t="shared" si="4"/>
        <v>APREU</v>
      </c>
      <c r="E93" s="169" t="str">
        <f t="shared" si="5"/>
        <v>Asesor Preuniversitario</v>
      </c>
      <c r="F93" s="194" t="s">
        <v>3354</v>
      </c>
      <c r="G93" s="194" t="s">
        <v>4034</v>
      </c>
      <c r="H93" s="194" t="s">
        <v>3284</v>
      </c>
      <c r="I93" s="3">
        <v>7986</v>
      </c>
      <c r="J93" s="3">
        <v>148.66999999999999</v>
      </c>
      <c r="K93" s="194" t="s">
        <v>4496</v>
      </c>
      <c r="L93" s="194" t="s">
        <v>3353</v>
      </c>
      <c r="M93" s="3">
        <v>4</v>
      </c>
      <c r="N93" s="3">
        <v>3</v>
      </c>
      <c r="O93" s="204">
        <v>42797.439803240741</v>
      </c>
      <c r="P93" s="3" t="s">
        <v>4621</v>
      </c>
      <c r="Q93" s="3" t="s">
        <v>4544</v>
      </c>
      <c r="R93" s="3" t="s">
        <v>4546</v>
      </c>
      <c r="S93" s="3">
        <v>2</v>
      </c>
      <c r="T93" s="68" t="s">
        <v>3347</v>
      </c>
    </row>
    <row r="94" spans="1:20" s="68" customFormat="1" ht="15.75">
      <c r="A94" s="3" t="s">
        <v>3511</v>
      </c>
      <c r="B94" s="3" t="s">
        <v>3512</v>
      </c>
      <c r="C94" s="3" t="s">
        <v>3513</v>
      </c>
      <c r="D94" s="169" t="str">
        <f t="shared" si="4"/>
        <v>Escuela de Arquitectura</v>
      </c>
      <c r="E94" s="169" t="str">
        <f t="shared" si="5"/>
        <v>Profesor Universitario</v>
      </c>
      <c r="F94" s="194" t="s">
        <v>2652</v>
      </c>
      <c r="G94" s="194" t="s">
        <v>3514</v>
      </c>
      <c r="H94" s="194" t="s">
        <v>2653</v>
      </c>
      <c r="I94" s="3">
        <v>8079</v>
      </c>
      <c r="J94" s="3">
        <v>232.54</v>
      </c>
      <c r="K94" s="194" t="s">
        <v>3515</v>
      </c>
      <c r="L94" s="194" t="s">
        <v>3353</v>
      </c>
      <c r="M94" s="3">
        <v>4</v>
      </c>
      <c r="N94" s="3">
        <v>2</v>
      </c>
      <c r="O94" s="204">
        <v>42797.558020833334</v>
      </c>
      <c r="P94" s="3" t="s">
        <v>4197</v>
      </c>
      <c r="Q94" s="3" t="s">
        <v>4544</v>
      </c>
      <c r="R94" s="3" t="s">
        <v>4546</v>
      </c>
      <c r="S94" s="3">
        <v>2</v>
      </c>
      <c r="T94" s="68" t="s">
        <v>3347</v>
      </c>
    </row>
    <row r="95" spans="1:20" s="68" customFormat="1" ht="15.75">
      <c r="A95" s="3" t="s">
        <v>336</v>
      </c>
      <c r="B95" s="3" t="s">
        <v>920</v>
      </c>
      <c r="C95" s="3" t="s">
        <v>337</v>
      </c>
      <c r="D95" s="169" t="str">
        <f t="shared" si="4"/>
        <v>Humanidades</v>
      </c>
      <c r="E95" s="169" t="str">
        <f t="shared" si="5"/>
        <v>Profesor</v>
      </c>
      <c r="F95" s="194" t="s">
        <v>841</v>
      </c>
      <c r="G95" s="194" t="s">
        <v>3979</v>
      </c>
      <c r="H95" s="194" t="s">
        <v>1802</v>
      </c>
      <c r="I95" s="3">
        <v>3977</v>
      </c>
      <c r="J95" s="3">
        <v>232.54</v>
      </c>
      <c r="K95" s="194" t="s">
        <v>1881</v>
      </c>
      <c r="L95" s="194" t="s">
        <v>3353</v>
      </c>
      <c r="M95" s="3">
        <v>4</v>
      </c>
      <c r="N95" s="3">
        <v>2</v>
      </c>
      <c r="O95" s="204">
        <v>42773.788703703707</v>
      </c>
      <c r="P95" s="3" t="s">
        <v>3980</v>
      </c>
      <c r="Q95" s="3" t="s">
        <v>4544</v>
      </c>
      <c r="R95" s="3" t="s">
        <v>4546</v>
      </c>
      <c r="S95" s="3">
        <v>26</v>
      </c>
      <c r="T95" s="68" t="s">
        <v>3347</v>
      </c>
    </row>
    <row r="96" spans="1:20" s="68" customFormat="1" ht="15.75">
      <c r="A96" s="3" t="s">
        <v>429</v>
      </c>
      <c r="B96" s="3" t="s">
        <v>952</v>
      </c>
      <c r="C96" s="3" t="s">
        <v>430</v>
      </c>
      <c r="D96" s="169" t="str">
        <f t="shared" si="4"/>
        <v>Lenguas</v>
      </c>
      <c r="E96" s="169" t="str">
        <f t="shared" si="5"/>
        <v>Secretaria</v>
      </c>
      <c r="F96" s="194" t="s">
        <v>840</v>
      </c>
      <c r="G96" s="194" t="s">
        <v>4603</v>
      </c>
      <c r="H96" s="194" t="s">
        <v>1740</v>
      </c>
      <c r="I96" s="3">
        <v>2014</v>
      </c>
      <c r="J96" s="3">
        <v>148.66999999999999</v>
      </c>
      <c r="K96" s="194" t="s">
        <v>1751</v>
      </c>
      <c r="L96" s="194" t="s">
        <v>3353</v>
      </c>
      <c r="M96" s="3">
        <v>4</v>
      </c>
      <c r="N96" s="3">
        <v>2</v>
      </c>
      <c r="O96" s="204">
        <v>42796.388981481483</v>
      </c>
      <c r="P96" s="3" t="s">
        <v>4020</v>
      </c>
      <c r="Q96" s="3" t="s">
        <v>4544</v>
      </c>
      <c r="R96" s="3" t="s">
        <v>4546</v>
      </c>
      <c r="S96" s="3">
        <v>3</v>
      </c>
      <c r="T96" s="68" t="s">
        <v>3347</v>
      </c>
    </row>
    <row r="97" spans="1:20" s="68" customFormat="1" ht="15.75">
      <c r="A97" s="3" t="s">
        <v>1526</v>
      </c>
      <c r="B97" s="3" t="s">
        <v>1528</v>
      </c>
      <c r="C97" s="3" t="s">
        <v>1527</v>
      </c>
      <c r="D97" s="169" t="str">
        <f t="shared" si="4"/>
        <v>Tecnía</v>
      </c>
      <c r="E97" s="169" t="str">
        <f t="shared" si="5"/>
        <v>Asistente Académico</v>
      </c>
      <c r="F97" s="194" t="s">
        <v>3913</v>
      </c>
      <c r="G97" s="194" t="s">
        <v>3914</v>
      </c>
      <c r="H97" s="194" t="s">
        <v>3915</v>
      </c>
      <c r="I97" s="3">
        <v>5796</v>
      </c>
      <c r="J97" s="3">
        <v>931.17</v>
      </c>
      <c r="K97" s="194" t="s">
        <v>1805</v>
      </c>
      <c r="L97" s="194" t="s">
        <v>3353</v>
      </c>
      <c r="M97" s="3">
        <v>2</v>
      </c>
      <c r="N97" s="3">
        <v>0</v>
      </c>
      <c r="O97" s="204">
        <v>42795.489247685182</v>
      </c>
      <c r="P97" s="3" t="s">
        <v>3916</v>
      </c>
      <c r="Q97" s="3" t="s">
        <v>4544</v>
      </c>
      <c r="R97" s="3" t="s">
        <v>4545</v>
      </c>
      <c r="S97" s="3">
        <v>4</v>
      </c>
      <c r="T97" s="68" t="s">
        <v>3347</v>
      </c>
    </row>
    <row r="98" spans="1:20" s="68" customFormat="1" ht="15.75">
      <c r="A98" s="3" t="s">
        <v>327</v>
      </c>
      <c r="B98" s="3" t="s">
        <v>894</v>
      </c>
      <c r="C98" s="3" t="s">
        <v>326</v>
      </c>
      <c r="D98" s="169" t="str">
        <f t="shared" si="4"/>
        <v>Vicerrectoría académica</v>
      </c>
      <c r="E98" s="169" t="str">
        <f t="shared" si="5"/>
        <v>Operacion Academica</v>
      </c>
      <c r="F98" s="194" t="s">
        <v>2798</v>
      </c>
      <c r="G98" s="194" t="s">
        <v>3266</v>
      </c>
      <c r="H98" s="194" t="s">
        <v>2800</v>
      </c>
      <c r="I98" s="3">
        <v>7856</v>
      </c>
      <c r="J98" s="3">
        <v>238.13</v>
      </c>
      <c r="K98" s="194" t="s">
        <v>1821</v>
      </c>
      <c r="L98" s="194" t="s">
        <v>3353</v>
      </c>
      <c r="M98" s="3">
        <v>2</v>
      </c>
      <c r="N98" s="3">
        <v>0</v>
      </c>
      <c r="O98" s="204">
        <v>42797.406354166669</v>
      </c>
      <c r="P98" s="3" t="s">
        <v>4672</v>
      </c>
      <c r="Q98" s="3" t="s">
        <v>4544</v>
      </c>
      <c r="R98" s="3" t="s">
        <v>4545</v>
      </c>
      <c r="S98" s="3">
        <v>2</v>
      </c>
      <c r="T98" s="68" t="s">
        <v>3347</v>
      </c>
    </row>
    <row r="99" spans="1:20" s="68" customFormat="1" ht="15.75">
      <c r="A99" s="3" t="s">
        <v>1554</v>
      </c>
      <c r="B99" s="3" t="s">
        <v>984</v>
      </c>
      <c r="C99" s="3" t="s">
        <v>819</v>
      </c>
      <c r="D99" s="169" t="str">
        <f t="shared" si="4"/>
        <v>Escuela de Medicina</v>
      </c>
      <c r="E99" s="169" t="str">
        <f t="shared" si="5"/>
        <v>Secretaria</v>
      </c>
      <c r="F99" s="194" t="s">
        <v>3354</v>
      </c>
      <c r="G99" s="194" t="s">
        <v>4099</v>
      </c>
      <c r="H99" s="194" t="s">
        <v>3284</v>
      </c>
      <c r="I99" s="3">
        <v>7986</v>
      </c>
      <c r="J99" s="3">
        <v>148.66999999999999</v>
      </c>
      <c r="K99" s="194" t="s">
        <v>1832</v>
      </c>
      <c r="L99" s="194" t="s">
        <v>3353</v>
      </c>
      <c r="M99" s="3">
        <v>4</v>
      </c>
      <c r="N99" s="3">
        <v>3</v>
      </c>
      <c r="O99" s="204">
        <v>42800.365648148145</v>
      </c>
      <c r="P99" s="3" t="s">
        <v>4100</v>
      </c>
      <c r="Q99" s="3" t="s">
        <v>4544</v>
      </c>
      <c r="R99" s="3" t="s">
        <v>4546</v>
      </c>
      <c r="S99" s="3">
        <v>0</v>
      </c>
      <c r="T99" s="68" t="s">
        <v>3347</v>
      </c>
    </row>
    <row r="100" spans="1:20" s="68" customFormat="1" ht="15.75">
      <c r="A100" s="3" t="s">
        <v>3516</v>
      </c>
      <c r="B100" s="3" t="s">
        <v>3517</v>
      </c>
      <c r="C100" s="3" t="s">
        <v>3518</v>
      </c>
      <c r="D100" s="169" t="str">
        <f t="shared" si="4"/>
        <v>Vicerectoría de Formación Integral</v>
      </c>
      <c r="E100" s="169">
        <f t="shared" si="5"/>
        <v>0</v>
      </c>
      <c r="F100" s="194" t="s">
        <v>840</v>
      </c>
      <c r="G100" s="194" t="s">
        <v>2669</v>
      </c>
      <c r="H100" s="194" t="s">
        <v>1740</v>
      </c>
      <c r="I100" s="3">
        <v>3966</v>
      </c>
      <c r="J100" s="3">
        <v>232.54</v>
      </c>
      <c r="K100" s="194" t="s">
        <v>3519</v>
      </c>
      <c r="L100" s="194" t="s">
        <v>3353</v>
      </c>
      <c r="M100" s="3">
        <v>4</v>
      </c>
      <c r="N100" s="3">
        <v>2</v>
      </c>
      <c r="O100" s="204">
        <v>42795.410185185188</v>
      </c>
      <c r="P100" s="3" t="s">
        <v>4196</v>
      </c>
      <c r="Q100" s="3" t="s">
        <v>4544</v>
      </c>
      <c r="R100" s="3" t="s">
        <v>4546</v>
      </c>
      <c r="S100" s="3">
        <v>4</v>
      </c>
      <c r="T100" s="68" t="s">
        <v>3347</v>
      </c>
    </row>
    <row r="101" spans="1:20" s="68" customFormat="1" ht="15.75">
      <c r="A101" s="3" t="s">
        <v>1689</v>
      </c>
      <c r="B101" s="3" t="s">
        <v>999</v>
      </c>
      <c r="C101" s="3" t="s">
        <v>626</v>
      </c>
      <c r="D101" s="169" t="str">
        <f t="shared" si="4"/>
        <v>Vicerrectoria de Administración y Finanzas</v>
      </c>
      <c r="E101" s="169" t="str">
        <f t="shared" si="5"/>
        <v>Cobranza</v>
      </c>
      <c r="F101" s="194" t="s">
        <v>1694</v>
      </c>
      <c r="G101" s="194" t="s">
        <v>1695</v>
      </c>
      <c r="H101" s="194" t="s">
        <v>1823</v>
      </c>
      <c r="I101" s="3">
        <v>3062</v>
      </c>
      <c r="J101" s="3">
        <v>297.29000000000002</v>
      </c>
      <c r="K101" s="194" t="s">
        <v>1824</v>
      </c>
      <c r="L101" s="194" t="s">
        <v>851</v>
      </c>
      <c r="M101" s="3">
        <v>4</v>
      </c>
      <c r="N101" s="3">
        <v>2</v>
      </c>
      <c r="O101" s="204">
        <v>42797.43141203704</v>
      </c>
      <c r="P101" s="3" t="s">
        <v>3959</v>
      </c>
      <c r="Q101" s="3" t="s">
        <v>4544</v>
      </c>
      <c r="R101" s="3" t="s">
        <v>4550</v>
      </c>
      <c r="S101" s="3">
        <v>2</v>
      </c>
      <c r="T101" s="68" t="s">
        <v>3347</v>
      </c>
    </row>
    <row r="102" spans="1:20" s="68" customFormat="1" ht="15.75">
      <c r="A102" s="3" t="s">
        <v>3718</v>
      </c>
      <c r="B102" s="3" t="s">
        <v>3828</v>
      </c>
      <c r="C102" s="3" t="s">
        <v>3790</v>
      </c>
      <c r="D102" s="169" t="str">
        <f t="shared" si="4"/>
        <v>Tecnía</v>
      </c>
      <c r="E102" s="169" t="str">
        <f t="shared" si="5"/>
        <v>Asistente Académico</v>
      </c>
      <c r="F102" s="194" t="s">
        <v>3908</v>
      </c>
      <c r="G102" s="194" t="s">
        <v>3909</v>
      </c>
      <c r="H102" s="194" t="s">
        <v>2800</v>
      </c>
      <c r="I102" s="3">
        <v>8103</v>
      </c>
      <c r="J102" s="3">
        <v>931.17</v>
      </c>
      <c r="K102" s="194" t="s">
        <v>3719</v>
      </c>
      <c r="L102" s="194" t="s">
        <v>3353</v>
      </c>
      <c r="M102" s="3">
        <v>2</v>
      </c>
      <c r="N102" s="3">
        <v>0</v>
      </c>
      <c r="O102" s="204">
        <v>42796.404363425929</v>
      </c>
      <c r="P102" s="3" t="s">
        <v>3910</v>
      </c>
      <c r="Q102" s="3" t="s">
        <v>4544</v>
      </c>
      <c r="R102" s="3" t="s">
        <v>4545</v>
      </c>
      <c r="S102" s="3">
        <v>3</v>
      </c>
      <c r="T102" s="68" t="s">
        <v>3347</v>
      </c>
    </row>
    <row r="103" spans="1:20" s="68" customFormat="1" ht="15.75">
      <c r="A103" s="3" t="s">
        <v>4452</v>
      </c>
      <c r="B103" s="3" t="s">
        <v>4527</v>
      </c>
      <c r="C103" s="3" t="s">
        <v>4443</v>
      </c>
      <c r="D103" s="169" t="str">
        <f t="shared" si="4"/>
        <v>Vicerrectoria de Administración y Finanzas</v>
      </c>
      <c r="E103" s="169" t="str">
        <f t="shared" si="5"/>
        <v>Asistente de Dirección</v>
      </c>
      <c r="F103" s="194" t="s">
        <v>3870</v>
      </c>
      <c r="G103" s="194" t="s">
        <v>4591</v>
      </c>
      <c r="H103" s="194" t="s">
        <v>3872</v>
      </c>
      <c r="I103" s="3">
        <v>8073</v>
      </c>
      <c r="J103" s="3">
        <v>238.13</v>
      </c>
      <c r="K103" s="194" t="s">
        <v>4442</v>
      </c>
      <c r="L103" s="194" t="s">
        <v>3353</v>
      </c>
      <c r="M103" s="3">
        <v>2</v>
      </c>
      <c r="N103" s="3">
        <v>1</v>
      </c>
      <c r="O103" s="204">
        <v>42795.343530092592</v>
      </c>
      <c r="P103" s="3" t="s">
        <v>4679</v>
      </c>
      <c r="Q103" s="3" t="s">
        <v>4544</v>
      </c>
      <c r="R103" s="3" t="s">
        <v>4545</v>
      </c>
      <c r="S103" s="3">
        <v>5</v>
      </c>
      <c r="T103" s="68" t="s">
        <v>3347</v>
      </c>
    </row>
    <row r="104" spans="1:20" s="68" customFormat="1" ht="15.75">
      <c r="A104" s="3" t="s">
        <v>652</v>
      </c>
      <c r="B104" s="3" t="s">
        <v>933</v>
      </c>
      <c r="C104" s="3" t="s">
        <v>651</v>
      </c>
      <c r="D104" s="169" t="str">
        <f t="shared" si="4"/>
        <v>Escuela de Nutrición</v>
      </c>
      <c r="E104" s="169" t="str">
        <f t="shared" si="5"/>
        <v>Profesor de Carrera</v>
      </c>
      <c r="F104" s="194" t="s">
        <v>840</v>
      </c>
      <c r="G104" s="194" t="s">
        <v>3274</v>
      </c>
      <c r="H104" s="194" t="s">
        <v>1740</v>
      </c>
      <c r="I104" s="3">
        <v>3966</v>
      </c>
      <c r="J104" s="3">
        <v>232.54</v>
      </c>
      <c r="K104" s="194" t="s">
        <v>1800</v>
      </c>
      <c r="L104" s="194" t="s">
        <v>3353</v>
      </c>
      <c r="M104" s="3">
        <v>4</v>
      </c>
      <c r="N104" s="3">
        <v>0</v>
      </c>
      <c r="O104" s="204">
        <v>42797.303969907407</v>
      </c>
      <c r="P104" s="3" t="s">
        <v>3997</v>
      </c>
      <c r="Q104" s="3" t="s">
        <v>4544</v>
      </c>
      <c r="R104" s="3" t="s">
        <v>4546</v>
      </c>
      <c r="S104" s="3">
        <v>3</v>
      </c>
      <c r="T104" s="68" t="s">
        <v>3347</v>
      </c>
    </row>
    <row r="105" spans="1:20" s="68" customFormat="1" ht="15.75">
      <c r="A105" s="3" t="s">
        <v>1525</v>
      </c>
      <c r="B105" s="3" t="s">
        <v>980</v>
      </c>
      <c r="C105" s="3" t="s">
        <v>366</v>
      </c>
      <c r="D105" s="169" t="str">
        <f t="shared" ref="D105:D136" si="6">VLOOKUP(B105,lista_emp,3,0)</f>
        <v>Centro de atención a alumnos</v>
      </c>
      <c r="E105" s="169" t="str">
        <f t="shared" ref="E105:E136" si="7">VLOOKUP(B105,lista_emp,5,0)</f>
        <v>Coordinador CAA</v>
      </c>
      <c r="F105" s="194" t="s">
        <v>1533</v>
      </c>
      <c r="G105" s="194" t="s">
        <v>1534</v>
      </c>
      <c r="H105" s="194" t="s">
        <v>1768</v>
      </c>
      <c r="I105" s="3">
        <v>4035</v>
      </c>
      <c r="J105" s="3">
        <v>464.96</v>
      </c>
      <c r="K105" s="194" t="s">
        <v>1769</v>
      </c>
      <c r="L105" s="194" t="s">
        <v>850</v>
      </c>
      <c r="M105" s="3">
        <v>2</v>
      </c>
      <c r="N105" s="3">
        <v>0</v>
      </c>
      <c r="O105" s="204">
        <v>41929.584189814814</v>
      </c>
      <c r="P105" s="3" t="s">
        <v>3896</v>
      </c>
      <c r="Q105" s="3" t="s">
        <v>4544</v>
      </c>
      <c r="R105" s="3" t="s">
        <v>4545</v>
      </c>
      <c r="S105" s="3">
        <v>870</v>
      </c>
      <c r="T105" s="68" t="s">
        <v>3347</v>
      </c>
    </row>
    <row r="106" spans="1:20" s="68" customFormat="1" ht="15.75">
      <c r="A106" s="3" t="s">
        <v>365</v>
      </c>
      <c r="B106" s="3" t="s">
        <v>980</v>
      </c>
      <c r="C106" s="3" t="s">
        <v>366</v>
      </c>
      <c r="D106" s="169" t="str">
        <f t="shared" si="6"/>
        <v>Centro de atención a alumnos</v>
      </c>
      <c r="E106" s="169" t="str">
        <f t="shared" si="7"/>
        <v>Coordinador CAA</v>
      </c>
      <c r="F106" s="194" t="s">
        <v>3354</v>
      </c>
      <c r="G106" s="194" t="s">
        <v>4043</v>
      </c>
      <c r="H106" s="194" t="s">
        <v>3284</v>
      </c>
      <c r="I106" s="3">
        <v>7986</v>
      </c>
      <c r="J106" s="3">
        <v>465.42</v>
      </c>
      <c r="K106" s="194" t="s">
        <v>1769</v>
      </c>
      <c r="L106" s="194" t="s">
        <v>3353</v>
      </c>
      <c r="M106" s="3">
        <v>4</v>
      </c>
      <c r="N106" s="3">
        <v>3</v>
      </c>
      <c r="O106" s="204">
        <v>42795.387719907405</v>
      </c>
      <c r="P106" s="3" t="s">
        <v>4044</v>
      </c>
      <c r="Q106" s="3" t="s">
        <v>4544</v>
      </c>
      <c r="R106" s="3" t="s">
        <v>4546</v>
      </c>
      <c r="S106" s="3">
        <v>4</v>
      </c>
      <c r="T106" s="68" t="s">
        <v>3347</v>
      </c>
    </row>
    <row r="107" spans="1:20" s="68" customFormat="1" ht="15.75">
      <c r="A107" s="3" t="s">
        <v>671</v>
      </c>
      <c r="B107" s="3" t="s">
        <v>937</v>
      </c>
      <c r="C107" s="3" t="s">
        <v>672</v>
      </c>
      <c r="D107" s="169" t="str">
        <f t="shared" si="6"/>
        <v>Escuela de Medicina</v>
      </c>
      <c r="E107" s="169" t="str">
        <f t="shared" si="7"/>
        <v>Coordinador Maestría Bioética</v>
      </c>
      <c r="F107" s="194" t="s">
        <v>2652</v>
      </c>
      <c r="G107" s="194" t="s">
        <v>2867</v>
      </c>
      <c r="H107" s="194" t="s">
        <v>2653</v>
      </c>
      <c r="I107" s="3">
        <v>8079</v>
      </c>
      <c r="J107" s="3">
        <v>465.42</v>
      </c>
      <c r="K107" s="194" t="s">
        <v>1784</v>
      </c>
      <c r="L107" s="194" t="s">
        <v>3353</v>
      </c>
      <c r="M107" s="3">
        <v>4</v>
      </c>
      <c r="N107" s="3">
        <v>2</v>
      </c>
      <c r="O107" s="204">
        <v>42719.300578703704</v>
      </c>
      <c r="P107" s="3" t="s">
        <v>4001</v>
      </c>
      <c r="Q107" s="3" t="s">
        <v>4544</v>
      </c>
      <c r="R107" s="3" t="s">
        <v>4546</v>
      </c>
      <c r="S107" s="3">
        <v>81</v>
      </c>
      <c r="T107" s="68" t="s">
        <v>3347</v>
      </c>
    </row>
    <row r="108" spans="1:20" s="68" customFormat="1" ht="15.75">
      <c r="A108" s="3" t="s">
        <v>2476</v>
      </c>
      <c r="B108" s="3" t="s">
        <v>854</v>
      </c>
      <c r="C108" s="3" t="s">
        <v>2478</v>
      </c>
      <c r="D108" s="169" t="str">
        <f t="shared" si="6"/>
        <v>Biblioteca</v>
      </c>
      <c r="E108" s="169" t="str">
        <f t="shared" si="7"/>
        <v>Bibliotecario</v>
      </c>
      <c r="F108" s="194" t="s">
        <v>840</v>
      </c>
      <c r="G108" s="194" t="s">
        <v>2645</v>
      </c>
      <c r="H108" s="194" t="s">
        <v>1740</v>
      </c>
      <c r="I108" s="3">
        <v>3966</v>
      </c>
      <c r="J108" s="3">
        <v>148.66999999999999</v>
      </c>
      <c r="K108" s="194" t="s">
        <v>2477</v>
      </c>
      <c r="L108" s="194" t="s">
        <v>3353</v>
      </c>
      <c r="M108" s="3">
        <v>4</v>
      </c>
      <c r="N108" s="3">
        <v>2</v>
      </c>
      <c r="O108" s="204">
        <v>42800.292060185187</v>
      </c>
      <c r="P108" s="3" t="s">
        <v>3869</v>
      </c>
      <c r="Q108" s="3" t="s">
        <v>4544</v>
      </c>
      <c r="R108" s="3" t="s">
        <v>4546</v>
      </c>
      <c r="S108" s="3">
        <v>0</v>
      </c>
      <c r="T108" s="68" t="s">
        <v>3347</v>
      </c>
    </row>
    <row r="109" spans="1:20" s="68" customFormat="1" ht="15.75">
      <c r="A109" s="3" t="s">
        <v>3731</v>
      </c>
      <c r="B109" s="3" t="s">
        <v>3836</v>
      </c>
      <c r="C109" s="3" t="s">
        <v>3798</v>
      </c>
      <c r="D109" s="169" t="str">
        <f t="shared" si="6"/>
        <v>Tecnía</v>
      </c>
      <c r="E109" s="169" t="str">
        <f t="shared" si="7"/>
        <v>Auxiliar Técnico</v>
      </c>
      <c r="F109" s="194" t="s">
        <v>837</v>
      </c>
      <c r="G109" s="194" t="s">
        <v>3938</v>
      </c>
      <c r="H109" s="194" t="s">
        <v>1736</v>
      </c>
      <c r="I109" s="3">
        <v>6045</v>
      </c>
      <c r="J109" s="3">
        <v>118.9</v>
      </c>
      <c r="K109" s="194" t="s">
        <v>3732</v>
      </c>
      <c r="L109" s="194" t="s">
        <v>3353</v>
      </c>
      <c r="M109" s="3">
        <v>2</v>
      </c>
      <c r="N109" s="3">
        <v>0</v>
      </c>
      <c r="O109" s="204">
        <v>42783.385740740741</v>
      </c>
      <c r="P109" s="3" t="s">
        <v>3939</v>
      </c>
      <c r="Q109" s="3" t="s">
        <v>4544</v>
      </c>
      <c r="R109" s="3" t="s">
        <v>4545</v>
      </c>
      <c r="S109" s="3">
        <v>16</v>
      </c>
      <c r="T109" s="68" t="s">
        <v>3347</v>
      </c>
    </row>
    <row r="110" spans="1:20" s="68" customFormat="1" ht="15.75">
      <c r="A110" s="3" t="s">
        <v>3336</v>
      </c>
      <c r="B110" s="3" t="s">
        <v>3371</v>
      </c>
      <c r="C110" s="3" t="s">
        <v>3410</v>
      </c>
      <c r="D110" s="169" t="str">
        <f t="shared" si="6"/>
        <v>Facultad de Ingeniería</v>
      </c>
      <c r="E110" s="169" t="str">
        <f t="shared" si="7"/>
        <v>Técnico de Laboratorio y/o Taller</v>
      </c>
      <c r="F110" s="194" t="s">
        <v>3282</v>
      </c>
      <c r="G110" s="194" t="s">
        <v>4181</v>
      </c>
      <c r="H110" s="194" t="s">
        <v>3284</v>
      </c>
      <c r="I110" s="3">
        <v>8101</v>
      </c>
      <c r="J110" s="3">
        <v>148.66999999999999</v>
      </c>
      <c r="K110" s="194" t="s">
        <v>3337</v>
      </c>
      <c r="L110" s="194" t="s">
        <v>3353</v>
      </c>
      <c r="M110" s="3">
        <v>4</v>
      </c>
      <c r="N110" s="3">
        <v>2</v>
      </c>
      <c r="O110" s="204">
        <v>42797.739386574074</v>
      </c>
      <c r="P110" s="3" t="s">
        <v>4182</v>
      </c>
      <c r="Q110" s="3" t="s">
        <v>4544</v>
      </c>
      <c r="R110" s="3" t="s">
        <v>4546</v>
      </c>
      <c r="S110" s="3">
        <v>2</v>
      </c>
      <c r="T110" s="68" t="s">
        <v>3347</v>
      </c>
    </row>
    <row r="111" spans="1:20" s="68" customFormat="1" ht="15.75">
      <c r="A111" s="3" t="s">
        <v>411</v>
      </c>
      <c r="B111" s="3" t="s">
        <v>919</v>
      </c>
      <c r="C111" s="3" t="s">
        <v>412</v>
      </c>
      <c r="D111" s="169" t="str">
        <f t="shared" si="6"/>
        <v>Escuela de Medicina</v>
      </c>
      <c r="E111" s="169" t="str">
        <f t="shared" si="7"/>
        <v>Profesor de Carrera</v>
      </c>
      <c r="F111" s="194" t="s">
        <v>841</v>
      </c>
      <c r="G111" s="194" t="s">
        <v>2862</v>
      </c>
      <c r="H111" s="194" t="s">
        <v>1802</v>
      </c>
      <c r="I111" s="3">
        <v>3977</v>
      </c>
      <c r="J111" s="3">
        <v>232.54</v>
      </c>
      <c r="K111" s="194" t="s">
        <v>1844</v>
      </c>
      <c r="L111" s="194" t="s">
        <v>3353</v>
      </c>
      <c r="M111" s="3">
        <v>4</v>
      </c>
      <c r="N111" s="3">
        <v>2</v>
      </c>
      <c r="O111" s="204">
        <v>42790.337233796294</v>
      </c>
      <c r="P111" s="3" t="s">
        <v>3977</v>
      </c>
      <c r="Q111" s="3" t="s">
        <v>4544</v>
      </c>
      <c r="R111" s="3" t="s">
        <v>4546</v>
      </c>
      <c r="S111" s="3">
        <v>10</v>
      </c>
      <c r="T111" s="68" t="s">
        <v>3347</v>
      </c>
    </row>
    <row r="112" spans="1:20" s="68" customFormat="1" ht="15.75">
      <c r="A112" s="3" t="s">
        <v>630</v>
      </c>
      <c r="B112" s="3" t="s">
        <v>970</v>
      </c>
      <c r="C112" s="3" t="s">
        <v>381</v>
      </c>
      <c r="D112" s="169" t="str">
        <f t="shared" si="6"/>
        <v>Facultad de Economía y Negocios</v>
      </c>
      <c r="E112" s="169" t="str">
        <f t="shared" si="7"/>
        <v>Auxiliar de laboratorio y/o taller</v>
      </c>
      <c r="F112" s="194" t="s">
        <v>841</v>
      </c>
      <c r="G112" s="194" t="s">
        <v>4038</v>
      </c>
      <c r="H112" s="194" t="s">
        <v>1802</v>
      </c>
      <c r="I112" s="3">
        <v>3977</v>
      </c>
      <c r="J112" s="3">
        <v>148.66999999999999</v>
      </c>
      <c r="K112" s="194" t="s">
        <v>1846</v>
      </c>
      <c r="L112" s="194" t="s">
        <v>3353</v>
      </c>
      <c r="M112" s="3">
        <v>4</v>
      </c>
      <c r="N112" s="3">
        <v>2</v>
      </c>
      <c r="O112" s="204">
        <v>42797.364768518521</v>
      </c>
      <c r="P112" s="3" t="s">
        <v>4039</v>
      </c>
      <c r="Q112" s="3" t="s">
        <v>4544</v>
      </c>
      <c r="R112" s="3" t="s">
        <v>4546</v>
      </c>
      <c r="S112" s="3">
        <v>3</v>
      </c>
      <c r="T112" s="68" t="s">
        <v>3347</v>
      </c>
    </row>
    <row r="113" spans="1:20" s="68" customFormat="1" ht="15.75">
      <c r="A113" s="3" t="s">
        <v>827</v>
      </c>
      <c r="B113" s="3" t="s">
        <v>1034</v>
      </c>
      <c r="C113" s="3" t="s">
        <v>828</v>
      </c>
      <c r="D113" s="169" t="str">
        <f t="shared" si="6"/>
        <v>Facultad de Economía y Negocios</v>
      </c>
      <c r="E113" s="169" t="str">
        <f t="shared" si="7"/>
        <v>Profesor de carrera</v>
      </c>
      <c r="F113" s="194" t="s">
        <v>3282</v>
      </c>
      <c r="G113" s="194" t="s">
        <v>4114</v>
      </c>
      <c r="H113" s="194" t="s">
        <v>3284</v>
      </c>
      <c r="I113" s="3">
        <v>8101</v>
      </c>
      <c r="J113" s="3">
        <v>465.42</v>
      </c>
      <c r="K113" s="194" t="s">
        <v>1818</v>
      </c>
      <c r="L113" s="194" t="s">
        <v>3353</v>
      </c>
      <c r="M113" s="3">
        <v>4</v>
      </c>
      <c r="N113" s="3">
        <v>2</v>
      </c>
      <c r="O113" s="204">
        <v>42795.301689814813</v>
      </c>
      <c r="P113" s="3" t="s">
        <v>4115</v>
      </c>
      <c r="Q113" s="3" t="s">
        <v>4544</v>
      </c>
      <c r="R113" s="3" t="s">
        <v>4546</v>
      </c>
      <c r="S113" s="3">
        <v>5</v>
      </c>
      <c r="T113" s="68" t="s">
        <v>3347</v>
      </c>
    </row>
    <row r="114" spans="1:20" s="68" customFormat="1" ht="15.75">
      <c r="A114" s="3" t="s">
        <v>1591</v>
      </c>
      <c r="B114" s="3" t="s">
        <v>1612</v>
      </c>
      <c r="C114" s="3" t="s">
        <v>2760</v>
      </c>
      <c r="D114" s="169" t="str">
        <f t="shared" si="6"/>
        <v>Capital Humano</v>
      </c>
      <c r="E114" s="169" t="str">
        <f t="shared" si="7"/>
        <v>Asistente de capital humano</v>
      </c>
      <c r="F114" s="194" t="s">
        <v>660</v>
      </c>
      <c r="G114" s="194" t="s">
        <v>1645</v>
      </c>
      <c r="H114" s="194" t="s">
        <v>1738</v>
      </c>
      <c r="I114" s="3">
        <v>2792</v>
      </c>
      <c r="J114" s="3">
        <v>250.52</v>
      </c>
      <c r="K114" s="194" t="s">
        <v>1876</v>
      </c>
      <c r="L114" s="194" t="s">
        <v>851</v>
      </c>
      <c r="M114" s="3">
        <v>2</v>
      </c>
      <c r="N114" s="3">
        <v>0</v>
      </c>
      <c r="O114" s="204">
        <v>42797.599861111114</v>
      </c>
      <c r="P114" s="3" t="s">
        <v>4378</v>
      </c>
      <c r="Q114" s="3" t="s">
        <v>4544</v>
      </c>
      <c r="R114" s="3" t="s">
        <v>4550</v>
      </c>
      <c r="S114" s="3">
        <v>2</v>
      </c>
      <c r="T114" s="68" t="s">
        <v>3347</v>
      </c>
    </row>
    <row r="115" spans="1:20" s="68" customFormat="1" ht="15.75">
      <c r="A115" s="3" t="s">
        <v>3245</v>
      </c>
      <c r="B115" s="3" t="s">
        <v>2894</v>
      </c>
      <c r="C115" s="3" t="s">
        <v>2848</v>
      </c>
      <c r="D115" s="169" t="str">
        <f t="shared" si="6"/>
        <v>Facultad de Economía y Negocios</v>
      </c>
      <c r="E115" s="169" t="str">
        <f t="shared" si="7"/>
        <v>Profesor Universitario</v>
      </c>
      <c r="F115" s="194" t="s">
        <v>841</v>
      </c>
      <c r="G115" s="194" t="s">
        <v>4101</v>
      </c>
      <c r="H115" s="194" t="s">
        <v>1802</v>
      </c>
      <c r="I115" s="3">
        <v>3977</v>
      </c>
      <c r="J115" s="3">
        <v>148.66999999999999</v>
      </c>
      <c r="K115" s="194" t="s">
        <v>2847</v>
      </c>
      <c r="L115" s="194" t="s">
        <v>3353</v>
      </c>
      <c r="M115" s="3">
        <v>4</v>
      </c>
      <c r="N115" s="3">
        <v>2</v>
      </c>
      <c r="O115" s="204">
        <v>42797.464930555558</v>
      </c>
      <c r="P115" s="3" t="s">
        <v>4102</v>
      </c>
      <c r="Q115" s="3" t="s">
        <v>4544</v>
      </c>
      <c r="R115" s="3" t="s">
        <v>4546</v>
      </c>
      <c r="S115" s="3">
        <v>2</v>
      </c>
      <c r="T115" s="68" t="s">
        <v>3347</v>
      </c>
    </row>
    <row r="116" spans="1:20" s="68" customFormat="1" ht="15.75">
      <c r="A116" s="3" t="s">
        <v>3710</v>
      </c>
      <c r="B116" s="3" t="s">
        <v>992</v>
      </c>
      <c r="C116" s="3" t="s">
        <v>394</v>
      </c>
      <c r="D116" s="169" t="str">
        <f t="shared" si="6"/>
        <v>Programas educativos</v>
      </c>
      <c r="E116" s="169" t="str">
        <f t="shared" si="7"/>
        <v>Secretaria</v>
      </c>
      <c r="F116" s="194" t="s">
        <v>3874</v>
      </c>
      <c r="G116" s="194" t="s">
        <v>3880</v>
      </c>
      <c r="H116" s="194" t="s">
        <v>3876</v>
      </c>
      <c r="I116" s="3">
        <v>8131</v>
      </c>
      <c r="J116" s="3">
        <v>930.71</v>
      </c>
      <c r="K116" s="194" t="s">
        <v>1771</v>
      </c>
      <c r="L116" s="194" t="s">
        <v>3353</v>
      </c>
      <c r="M116" s="3">
        <v>2</v>
      </c>
      <c r="N116" s="3">
        <v>0</v>
      </c>
      <c r="O116" s="204">
        <v>42800.337511574071</v>
      </c>
      <c r="P116" s="3" t="s">
        <v>3881</v>
      </c>
      <c r="Q116" s="3" t="s">
        <v>4544</v>
      </c>
      <c r="R116" s="3" t="s">
        <v>4550</v>
      </c>
      <c r="S116" s="3">
        <v>0</v>
      </c>
      <c r="T116" s="68" t="s">
        <v>3347</v>
      </c>
    </row>
    <row r="117" spans="1:20" s="68" customFormat="1" ht="15.75">
      <c r="A117" s="3" t="s">
        <v>4486</v>
      </c>
      <c r="B117" s="3" t="s">
        <v>4536</v>
      </c>
      <c r="C117" s="3" t="s">
        <v>4488</v>
      </c>
      <c r="D117" s="169" t="str">
        <f t="shared" si="6"/>
        <v>Escuela de Comunicación</v>
      </c>
      <c r="E117" s="169" t="str">
        <f t="shared" si="7"/>
        <v>Técnico de laboratotio</v>
      </c>
      <c r="F117" s="194" t="s">
        <v>840</v>
      </c>
      <c r="G117" s="194" t="s">
        <v>4187</v>
      </c>
      <c r="H117" s="194" t="s">
        <v>1740</v>
      </c>
      <c r="I117" s="3">
        <v>3966</v>
      </c>
      <c r="J117" s="3">
        <v>465.42</v>
      </c>
      <c r="K117" s="194" t="s">
        <v>4487</v>
      </c>
      <c r="L117" s="194" t="s">
        <v>3353</v>
      </c>
      <c r="M117" s="3">
        <v>4</v>
      </c>
      <c r="N117" s="3">
        <v>2</v>
      </c>
      <c r="O117" s="204">
        <v>42795.390532407408</v>
      </c>
      <c r="P117" s="3" t="s">
        <v>4692</v>
      </c>
      <c r="Q117" s="3" t="s">
        <v>4544</v>
      </c>
      <c r="R117" s="3" t="s">
        <v>4546</v>
      </c>
      <c r="S117" s="3">
        <v>4</v>
      </c>
      <c r="T117" s="68" t="s">
        <v>3347</v>
      </c>
    </row>
    <row r="118" spans="1:20" s="68" customFormat="1" ht="15.75">
      <c r="A118" s="3" t="s">
        <v>4476</v>
      </c>
      <c r="B118" s="3" t="s">
        <v>3289</v>
      </c>
      <c r="C118" s="3" t="s">
        <v>3247</v>
      </c>
      <c r="D118" s="169" t="str">
        <f t="shared" si="6"/>
        <v>Servicios de tecnología</v>
      </c>
      <c r="E118" s="169" t="str">
        <f t="shared" si="7"/>
        <v>Auxiliar de Soporte</v>
      </c>
      <c r="F118" s="194" t="s">
        <v>2652</v>
      </c>
      <c r="G118" s="194" t="s">
        <v>2797</v>
      </c>
      <c r="H118" s="194" t="s">
        <v>2653</v>
      </c>
      <c r="I118" s="3">
        <v>8079</v>
      </c>
      <c r="J118" s="3">
        <v>1862.67</v>
      </c>
      <c r="K118" s="194" t="s">
        <v>3520</v>
      </c>
      <c r="L118" s="194" t="s">
        <v>3353</v>
      </c>
      <c r="M118" s="3">
        <v>4</v>
      </c>
      <c r="N118" s="3">
        <v>2</v>
      </c>
      <c r="O118" s="204">
        <v>42797.405844907407</v>
      </c>
      <c r="P118" s="3" t="s">
        <v>4227</v>
      </c>
      <c r="Q118" s="3" t="s">
        <v>4544</v>
      </c>
      <c r="R118" s="3" t="s">
        <v>4546</v>
      </c>
      <c r="S118" s="3">
        <v>2</v>
      </c>
      <c r="T118" s="68" t="s">
        <v>3347</v>
      </c>
    </row>
    <row r="119" spans="1:20" s="68" customFormat="1" ht="15.75">
      <c r="A119" s="3" t="s">
        <v>3521</v>
      </c>
      <c r="B119" s="3" t="s">
        <v>3522</v>
      </c>
      <c r="C119" s="3" t="s">
        <v>3523</v>
      </c>
      <c r="D119" s="169" t="str">
        <f t="shared" si="6"/>
        <v>Servicios generales</v>
      </c>
      <c r="E119" s="169">
        <f t="shared" si="7"/>
        <v>0</v>
      </c>
      <c r="F119" s="194" t="s">
        <v>840</v>
      </c>
      <c r="G119" s="194" t="s">
        <v>4631</v>
      </c>
      <c r="H119" s="194" t="s">
        <v>1740</v>
      </c>
      <c r="I119" s="3">
        <v>3966</v>
      </c>
      <c r="J119" s="3">
        <v>148.91</v>
      </c>
      <c r="K119" s="194" t="s">
        <v>3524</v>
      </c>
      <c r="L119" s="194" t="s">
        <v>850</v>
      </c>
      <c r="M119" s="3">
        <v>4</v>
      </c>
      <c r="N119" s="3">
        <v>0</v>
      </c>
      <c r="O119" s="204">
        <v>42800.310428240744</v>
      </c>
      <c r="P119" s="3" t="s">
        <v>4220</v>
      </c>
      <c r="Q119" s="3" t="s">
        <v>4544</v>
      </c>
      <c r="R119" s="3" t="s">
        <v>4546</v>
      </c>
      <c r="S119" s="3">
        <v>0</v>
      </c>
      <c r="T119" s="68" t="s">
        <v>3347</v>
      </c>
    </row>
    <row r="120" spans="1:20" s="68" customFormat="1" ht="15.75">
      <c r="A120" s="3" t="s">
        <v>419</v>
      </c>
      <c r="B120" s="3" t="s">
        <v>1041</v>
      </c>
      <c r="C120" s="3" t="s">
        <v>420</v>
      </c>
      <c r="D120" s="169" t="str">
        <f t="shared" si="6"/>
        <v>Facultad de Economía y Negocios</v>
      </c>
      <c r="E120" s="169" t="str">
        <f t="shared" si="7"/>
        <v>Profesor</v>
      </c>
      <c r="F120" s="194" t="s">
        <v>3282</v>
      </c>
      <c r="G120" s="194" t="s">
        <v>4133</v>
      </c>
      <c r="H120" s="194" t="s">
        <v>3284</v>
      </c>
      <c r="I120" s="3">
        <v>8101</v>
      </c>
      <c r="J120" s="3">
        <v>465.42</v>
      </c>
      <c r="K120" s="194" t="s">
        <v>1785</v>
      </c>
      <c r="L120" s="194" t="s">
        <v>3353</v>
      </c>
      <c r="M120" s="3">
        <v>4</v>
      </c>
      <c r="N120" s="3">
        <v>2</v>
      </c>
      <c r="O120" s="204">
        <v>42724.546793981484</v>
      </c>
      <c r="P120" s="3" t="s">
        <v>4134</v>
      </c>
      <c r="Q120" s="3" t="s">
        <v>4544</v>
      </c>
      <c r="R120" s="3" t="s">
        <v>4546</v>
      </c>
      <c r="S120" s="3">
        <v>75</v>
      </c>
      <c r="T120" s="68" t="s">
        <v>3347</v>
      </c>
    </row>
    <row r="121" spans="1:20" s="68" customFormat="1" ht="15.75">
      <c r="A121" s="3" t="s">
        <v>679</v>
      </c>
      <c r="B121" s="3" t="s">
        <v>995</v>
      </c>
      <c r="C121" s="3" t="s">
        <v>325</v>
      </c>
      <c r="D121" s="169" t="str">
        <f t="shared" si="6"/>
        <v>Escuela de Medicina</v>
      </c>
      <c r="E121" s="169" t="str">
        <f t="shared" si="7"/>
        <v>Profesor</v>
      </c>
      <c r="F121" s="194" t="s">
        <v>2652</v>
      </c>
      <c r="G121" s="194" t="s">
        <v>2877</v>
      </c>
      <c r="H121" s="194" t="s">
        <v>2653</v>
      </c>
      <c r="I121" s="3">
        <v>8079</v>
      </c>
      <c r="J121" s="3">
        <v>232.54</v>
      </c>
      <c r="K121" s="194" t="s">
        <v>1835</v>
      </c>
      <c r="L121" s="194" t="s">
        <v>3353</v>
      </c>
      <c r="M121" s="3">
        <v>4</v>
      </c>
      <c r="N121" s="3">
        <v>2</v>
      </c>
      <c r="O121" s="204">
        <v>42795.2343287037</v>
      </c>
      <c r="P121" s="3" t="s">
        <v>4059</v>
      </c>
      <c r="Q121" s="3" t="s">
        <v>4544</v>
      </c>
      <c r="R121" s="3" t="s">
        <v>4546</v>
      </c>
      <c r="S121" s="3">
        <v>5</v>
      </c>
      <c r="T121" s="68" t="s">
        <v>3347</v>
      </c>
    </row>
    <row r="122" spans="1:20" s="68" customFormat="1" ht="15.75">
      <c r="A122" s="3" t="s">
        <v>3525</v>
      </c>
      <c r="B122" s="3" t="s">
        <v>1030</v>
      </c>
      <c r="C122" s="3" t="s">
        <v>4657</v>
      </c>
      <c r="D122" s="169" t="str">
        <f t="shared" si="6"/>
        <v>Servicios generales</v>
      </c>
      <c r="E122" s="169" t="str">
        <f t="shared" si="7"/>
        <v>Auxiliar de mantenimiento</v>
      </c>
      <c r="F122" s="194" t="s">
        <v>334</v>
      </c>
      <c r="G122" s="194" t="s">
        <v>848</v>
      </c>
      <c r="H122" s="194" t="s">
        <v>1732</v>
      </c>
      <c r="I122" s="3">
        <v>4030</v>
      </c>
      <c r="J122" s="3">
        <v>465.42</v>
      </c>
      <c r="K122" s="194" t="s">
        <v>4656</v>
      </c>
      <c r="L122" s="194" t="s">
        <v>3353</v>
      </c>
      <c r="M122" s="3">
        <v>4</v>
      </c>
      <c r="N122" s="3">
        <v>2</v>
      </c>
      <c r="O122" s="204">
        <v>42800.346782407411</v>
      </c>
      <c r="P122" s="3" t="s">
        <v>4118</v>
      </c>
      <c r="Q122" s="3" t="s">
        <v>4544</v>
      </c>
      <c r="R122" s="3" t="s">
        <v>4546</v>
      </c>
      <c r="S122" s="3">
        <v>0</v>
      </c>
      <c r="T122" s="68" t="s">
        <v>3347</v>
      </c>
    </row>
    <row r="123" spans="1:20" s="68" customFormat="1" ht="15.75">
      <c r="A123" s="3" t="s">
        <v>3727</v>
      </c>
      <c r="B123" s="3" t="s">
        <v>3834</v>
      </c>
      <c r="C123" s="3" t="s">
        <v>3796</v>
      </c>
      <c r="D123" s="169" t="str">
        <f t="shared" si="6"/>
        <v>Tecnía</v>
      </c>
      <c r="E123" s="169" t="str">
        <f t="shared" si="7"/>
        <v>Auxiliar Técnico</v>
      </c>
      <c r="F123" s="194" t="s">
        <v>673</v>
      </c>
      <c r="G123" s="194" t="s">
        <v>4587</v>
      </c>
      <c r="H123" s="194" t="s">
        <v>1748</v>
      </c>
      <c r="I123" s="3">
        <v>3895</v>
      </c>
      <c r="J123" s="3">
        <v>148.66999999999999</v>
      </c>
      <c r="K123" s="194" t="s">
        <v>3728</v>
      </c>
      <c r="L123" s="194" t="s">
        <v>3353</v>
      </c>
      <c r="M123" s="3">
        <v>4</v>
      </c>
      <c r="N123" s="3">
        <v>2</v>
      </c>
      <c r="O123" s="204">
        <v>42745.433425925927</v>
      </c>
      <c r="P123" s="3" t="s">
        <v>4376</v>
      </c>
      <c r="Q123" s="3" t="s">
        <v>4544</v>
      </c>
      <c r="R123" s="3" t="s">
        <v>4545</v>
      </c>
      <c r="S123" s="3">
        <v>54</v>
      </c>
      <c r="T123" s="68" t="s">
        <v>3347</v>
      </c>
    </row>
    <row r="124" spans="1:20" s="68" customFormat="1" ht="15.75">
      <c r="A124" s="3" t="s">
        <v>3526</v>
      </c>
      <c r="B124" s="3" t="s">
        <v>3527</v>
      </c>
      <c r="C124" s="3" t="s">
        <v>3528</v>
      </c>
      <c r="D124" s="169" t="str">
        <f t="shared" si="6"/>
        <v>Dirección de desarrollo académico e investigación</v>
      </c>
      <c r="E124" s="169" t="str">
        <f t="shared" si="7"/>
        <v>Coordinador de Tutorías y Apoyo Acadpemico</v>
      </c>
      <c r="F124" s="194" t="s">
        <v>3354</v>
      </c>
      <c r="G124" s="194" t="s">
        <v>4188</v>
      </c>
      <c r="H124" s="194" t="s">
        <v>3284</v>
      </c>
      <c r="I124" s="3">
        <v>7986</v>
      </c>
      <c r="J124" s="3">
        <v>232.54</v>
      </c>
      <c r="K124" s="194" t="s">
        <v>3529</v>
      </c>
      <c r="L124" s="194" t="s">
        <v>3353</v>
      </c>
      <c r="M124" s="3">
        <v>4</v>
      </c>
      <c r="N124" s="3">
        <v>3</v>
      </c>
      <c r="O124" s="204">
        <v>42800.346597222226</v>
      </c>
      <c r="P124" s="3" t="s">
        <v>4189</v>
      </c>
      <c r="Q124" s="3" t="s">
        <v>4544</v>
      </c>
      <c r="R124" s="3" t="s">
        <v>4546</v>
      </c>
      <c r="S124" s="3">
        <v>0</v>
      </c>
      <c r="T124" s="68" t="s">
        <v>3347</v>
      </c>
    </row>
    <row r="125" spans="1:20" s="68" customFormat="1" ht="15.75">
      <c r="A125" s="3" t="s">
        <v>2140</v>
      </c>
      <c r="B125" s="3" t="s">
        <v>2179</v>
      </c>
      <c r="C125" s="3" t="s">
        <v>2142</v>
      </c>
      <c r="D125" s="169" t="str">
        <f t="shared" si="6"/>
        <v>Coordinación de investigación</v>
      </c>
      <c r="E125" s="169" t="str">
        <f t="shared" si="7"/>
        <v>Auxiliar Administrativo</v>
      </c>
      <c r="F125" s="194" t="s">
        <v>646</v>
      </c>
      <c r="G125" s="194" t="s">
        <v>1790</v>
      </c>
      <c r="H125" s="194" t="s">
        <v>1746</v>
      </c>
      <c r="I125" s="3">
        <v>3977</v>
      </c>
      <c r="J125" s="3">
        <v>297.99</v>
      </c>
      <c r="K125" s="194" t="s">
        <v>2141</v>
      </c>
      <c r="L125" s="194" t="s">
        <v>850</v>
      </c>
      <c r="M125" s="3">
        <v>2</v>
      </c>
      <c r="N125" s="3">
        <v>1</v>
      </c>
      <c r="O125" s="204">
        <v>42797.356388888889</v>
      </c>
      <c r="P125" s="3" t="s">
        <v>4579</v>
      </c>
      <c r="Q125" s="3" t="s">
        <v>4544</v>
      </c>
      <c r="R125" s="3" t="s">
        <v>4545</v>
      </c>
      <c r="S125" s="3">
        <v>3</v>
      </c>
      <c r="T125" s="68" t="s">
        <v>3347</v>
      </c>
    </row>
    <row r="126" spans="1:20" s="68" customFormat="1" ht="15.75">
      <c r="A126" s="3" t="s">
        <v>2139</v>
      </c>
      <c r="B126" s="3" t="s">
        <v>2290</v>
      </c>
      <c r="C126" s="3" t="s">
        <v>1529</v>
      </c>
      <c r="D126" s="169" t="str">
        <f t="shared" si="6"/>
        <v>Vicerrectoría de Formación Integral</v>
      </c>
      <c r="E126" s="169" t="str">
        <f t="shared" si="7"/>
        <v>Coordinación de servicio y accion social</v>
      </c>
      <c r="F126" s="194" t="s">
        <v>3870</v>
      </c>
      <c r="G126" s="194" t="s">
        <v>3917</v>
      </c>
      <c r="H126" s="194" t="s">
        <v>3872</v>
      </c>
      <c r="I126" s="3">
        <v>8081</v>
      </c>
      <c r="J126" s="3">
        <v>238.13</v>
      </c>
      <c r="K126" s="194" t="s">
        <v>2261</v>
      </c>
      <c r="L126" s="194" t="s">
        <v>3353</v>
      </c>
      <c r="M126" s="3">
        <v>2</v>
      </c>
      <c r="N126" s="3">
        <v>1</v>
      </c>
      <c r="O126" s="204">
        <v>42763.564108796294</v>
      </c>
      <c r="P126" s="3" t="s">
        <v>3918</v>
      </c>
      <c r="Q126" s="3" t="s">
        <v>4544</v>
      </c>
      <c r="R126" s="3" t="s">
        <v>4545</v>
      </c>
      <c r="S126" s="3">
        <v>36</v>
      </c>
      <c r="T126" s="68" t="s">
        <v>3347</v>
      </c>
    </row>
    <row r="127" spans="1:20" s="68" customFormat="1" ht="15.75">
      <c r="A127" s="3" t="s">
        <v>4509</v>
      </c>
      <c r="B127" s="3" t="s">
        <v>3533</v>
      </c>
      <c r="C127" s="3" t="s">
        <v>3534</v>
      </c>
      <c r="D127" s="169" t="str">
        <f t="shared" si="6"/>
        <v>Escuela de Odontología</v>
      </c>
      <c r="E127" s="169">
        <f t="shared" si="7"/>
        <v>0</v>
      </c>
      <c r="F127" s="194" t="s">
        <v>841</v>
      </c>
      <c r="G127" s="194" t="s">
        <v>4628</v>
      </c>
      <c r="H127" s="194" t="s">
        <v>1802</v>
      </c>
      <c r="I127" s="3">
        <v>3977</v>
      </c>
      <c r="J127" s="3">
        <v>232.54</v>
      </c>
      <c r="K127" s="194" t="s">
        <v>3536</v>
      </c>
      <c r="L127" s="194" t="s">
        <v>3353</v>
      </c>
      <c r="M127" s="3">
        <v>4</v>
      </c>
      <c r="N127" s="3">
        <v>2</v>
      </c>
      <c r="O127" s="204">
        <v>42798.399756944447</v>
      </c>
      <c r="P127" s="3" t="s">
        <v>4629</v>
      </c>
      <c r="Q127" s="3" t="s">
        <v>4544</v>
      </c>
      <c r="R127" s="3" t="s">
        <v>4546</v>
      </c>
      <c r="S127" s="3">
        <v>1</v>
      </c>
      <c r="T127" s="68" t="s">
        <v>3347</v>
      </c>
    </row>
    <row r="128" spans="1:20" s="68" customFormat="1" ht="15.75">
      <c r="A128" s="3" t="s">
        <v>3532</v>
      </c>
      <c r="B128" s="3" t="s">
        <v>3533</v>
      </c>
      <c r="C128" s="3" t="s">
        <v>3534</v>
      </c>
      <c r="D128" s="169" t="str">
        <f t="shared" si="6"/>
        <v>Escuela de Odontología</v>
      </c>
      <c r="E128" s="169">
        <f t="shared" si="7"/>
        <v>0</v>
      </c>
      <c r="F128" s="194" t="s">
        <v>334</v>
      </c>
      <c r="G128" s="194" t="s">
        <v>3535</v>
      </c>
      <c r="H128" s="194" t="s">
        <v>1732</v>
      </c>
      <c r="I128" s="3">
        <v>4030</v>
      </c>
      <c r="J128" s="3">
        <v>148.66999999999999</v>
      </c>
      <c r="K128" s="194" t="s">
        <v>3536</v>
      </c>
      <c r="L128" s="194" t="s">
        <v>3353</v>
      </c>
      <c r="M128" s="3">
        <v>4</v>
      </c>
      <c r="N128" s="3">
        <v>2</v>
      </c>
      <c r="O128" s="204">
        <v>42798.373900462961</v>
      </c>
      <c r="P128" s="3" t="s">
        <v>4213</v>
      </c>
      <c r="Q128" s="3" t="s">
        <v>4544</v>
      </c>
      <c r="R128" s="3" t="s">
        <v>4546</v>
      </c>
      <c r="S128" s="3">
        <v>2</v>
      </c>
      <c r="T128" s="68" t="s">
        <v>3347</v>
      </c>
    </row>
    <row r="129" spans="1:20" s="68" customFormat="1" ht="15.75">
      <c r="A129" s="3" t="s">
        <v>4440</v>
      </c>
      <c r="B129" s="3" t="s">
        <v>860</v>
      </c>
      <c r="C129" s="3" t="s">
        <v>441</v>
      </c>
      <c r="D129" s="169" t="str">
        <f t="shared" si="6"/>
        <v>Contabilidad</v>
      </c>
      <c r="E129" s="169" t="str">
        <f t="shared" si="7"/>
        <v>Jefe de contabilidad</v>
      </c>
      <c r="F129" s="194" t="s">
        <v>3870</v>
      </c>
      <c r="G129" s="194" t="s">
        <v>4561</v>
      </c>
      <c r="H129" s="194" t="s">
        <v>3872</v>
      </c>
      <c r="I129" s="3">
        <v>8065</v>
      </c>
      <c r="J129" s="3">
        <v>238.13</v>
      </c>
      <c r="K129" s="194" t="s">
        <v>1787</v>
      </c>
      <c r="L129" s="194" t="s">
        <v>3353</v>
      </c>
      <c r="M129" s="3">
        <v>2</v>
      </c>
      <c r="N129" s="3">
        <v>1</v>
      </c>
      <c r="O129" s="204">
        <v>42797.406111111108</v>
      </c>
      <c r="P129" s="3" t="s">
        <v>4562</v>
      </c>
      <c r="Q129" s="3" t="s">
        <v>4544</v>
      </c>
      <c r="R129" s="3" t="s">
        <v>4545</v>
      </c>
      <c r="S129" s="3">
        <v>2</v>
      </c>
      <c r="T129" s="68" t="s">
        <v>3347</v>
      </c>
    </row>
    <row r="130" spans="1:20" s="68" customFormat="1" ht="15.75">
      <c r="A130" s="3" t="s">
        <v>4446</v>
      </c>
      <c r="B130" s="3" t="s">
        <v>2195</v>
      </c>
      <c r="C130" s="3" t="s">
        <v>2161</v>
      </c>
      <c r="D130" s="169" t="str">
        <f t="shared" si="6"/>
        <v>Contraloría</v>
      </c>
      <c r="E130" s="169" t="str">
        <f t="shared" si="7"/>
        <v>Abogada</v>
      </c>
      <c r="F130" s="194" t="s">
        <v>2798</v>
      </c>
      <c r="G130" s="194" t="s">
        <v>3603</v>
      </c>
      <c r="H130" s="194" t="s">
        <v>2800</v>
      </c>
      <c r="I130" s="3">
        <v>7856</v>
      </c>
      <c r="J130" s="3">
        <v>148.66999999999999</v>
      </c>
      <c r="K130" s="194" t="s">
        <v>2767</v>
      </c>
      <c r="L130" s="194" t="s">
        <v>3353</v>
      </c>
      <c r="M130" s="3">
        <v>2</v>
      </c>
      <c r="N130" s="3">
        <v>0</v>
      </c>
      <c r="O130" s="204">
        <v>42748.437638888892</v>
      </c>
      <c r="P130" s="3" t="s">
        <v>4580</v>
      </c>
      <c r="Q130" s="3" t="s">
        <v>4544</v>
      </c>
      <c r="R130" s="3" t="s">
        <v>4545</v>
      </c>
      <c r="S130" s="3">
        <v>51</v>
      </c>
      <c r="T130" s="68" t="s">
        <v>3347</v>
      </c>
    </row>
    <row r="131" spans="1:20" s="68" customFormat="1" ht="15.75">
      <c r="A131" s="3" t="s">
        <v>3721</v>
      </c>
      <c r="B131" s="3" t="s">
        <v>3829</v>
      </c>
      <c r="C131" s="3" t="s">
        <v>3791</v>
      </c>
      <c r="D131" s="169" t="str">
        <f t="shared" si="6"/>
        <v>Dirección de Posgrados y eduación Contínua</v>
      </c>
      <c r="E131" s="169" t="str">
        <f t="shared" si="7"/>
        <v>Asistente Academico Posgrados</v>
      </c>
      <c r="F131" s="194" t="s">
        <v>1629</v>
      </c>
      <c r="G131" s="194" t="s">
        <v>3268</v>
      </c>
      <c r="H131" s="194" t="s">
        <v>1742</v>
      </c>
      <c r="I131" s="3">
        <v>3975</v>
      </c>
      <c r="J131" s="3">
        <v>238.13</v>
      </c>
      <c r="K131" s="194" t="s">
        <v>3722</v>
      </c>
      <c r="L131" s="194" t="s">
        <v>3353</v>
      </c>
      <c r="M131" s="3">
        <v>2</v>
      </c>
      <c r="N131" s="3">
        <v>0</v>
      </c>
      <c r="O131" s="204">
        <v>42800.311678240738</v>
      </c>
      <c r="P131" s="3" t="s">
        <v>4678</v>
      </c>
      <c r="Q131" s="3" t="s">
        <v>4544</v>
      </c>
      <c r="R131" s="3" t="s">
        <v>4545</v>
      </c>
      <c r="S131" s="3">
        <v>0</v>
      </c>
      <c r="T131" s="68" t="s">
        <v>3347</v>
      </c>
    </row>
    <row r="132" spans="1:20" s="68" customFormat="1" ht="15.75">
      <c r="A132" s="3" t="s">
        <v>3332</v>
      </c>
      <c r="B132" s="3" t="s">
        <v>1060</v>
      </c>
      <c r="C132" s="3" t="s">
        <v>3348</v>
      </c>
      <c r="D132" s="169" t="str">
        <f t="shared" si="6"/>
        <v>Servicios de tecnología</v>
      </c>
      <c r="E132" s="169" t="str">
        <f t="shared" si="7"/>
        <v>Tecnico de Soporte</v>
      </c>
      <c r="F132" s="194" t="s">
        <v>841</v>
      </c>
      <c r="G132" s="194" t="s">
        <v>3537</v>
      </c>
      <c r="H132" s="194" t="s">
        <v>2655</v>
      </c>
      <c r="I132" s="3">
        <v>8074</v>
      </c>
      <c r="J132" s="3">
        <v>931.17</v>
      </c>
      <c r="K132" s="194" t="s">
        <v>1797</v>
      </c>
      <c r="L132" s="194" t="s">
        <v>3353</v>
      </c>
      <c r="M132" s="3">
        <v>4</v>
      </c>
      <c r="N132" s="3">
        <v>2</v>
      </c>
      <c r="O132" s="204">
        <v>42797.404849537037</v>
      </c>
      <c r="P132" s="3" t="s">
        <v>4611</v>
      </c>
      <c r="Q132" s="3" t="s">
        <v>4544</v>
      </c>
      <c r="R132" s="3" t="s">
        <v>4546</v>
      </c>
      <c r="S132" s="3">
        <v>2</v>
      </c>
      <c r="T132" s="68" t="s">
        <v>3347</v>
      </c>
    </row>
    <row r="133" spans="1:20" s="68" customFormat="1" ht="15.75">
      <c r="A133" s="3" t="s">
        <v>4459</v>
      </c>
      <c r="B133" s="3" t="s">
        <v>879</v>
      </c>
      <c r="C133" s="3" t="s">
        <v>454</v>
      </c>
      <c r="D133" s="169" t="str">
        <f t="shared" si="6"/>
        <v>Servicios institucionales y planeación</v>
      </c>
      <c r="E133" s="169" t="str">
        <f t="shared" si="7"/>
        <v>Director</v>
      </c>
      <c r="F133" s="194" t="s">
        <v>4592</v>
      </c>
      <c r="G133" s="194" t="s">
        <v>4598</v>
      </c>
      <c r="H133" s="194" t="s">
        <v>4557</v>
      </c>
      <c r="I133" s="3">
        <v>2048</v>
      </c>
      <c r="J133" s="3">
        <v>59.66</v>
      </c>
      <c r="K133" s="194" t="s">
        <v>1762</v>
      </c>
      <c r="L133" s="194" t="s">
        <v>3353</v>
      </c>
      <c r="M133" s="3">
        <v>64</v>
      </c>
      <c r="N133" s="3">
        <v>63</v>
      </c>
      <c r="O133" s="204">
        <v>42739.684745370374</v>
      </c>
      <c r="P133" s="3" t="s">
        <v>4599</v>
      </c>
      <c r="Q133" s="3" t="s">
        <v>4559</v>
      </c>
      <c r="R133" s="3" t="s">
        <v>4550</v>
      </c>
      <c r="S133" s="3">
        <v>60</v>
      </c>
      <c r="T133" s="68" t="s">
        <v>4684</v>
      </c>
    </row>
    <row r="134" spans="1:20" s="68" customFormat="1" ht="15.75">
      <c r="A134" s="3" t="s">
        <v>3344</v>
      </c>
      <c r="B134" s="3" t="s">
        <v>1049</v>
      </c>
      <c r="C134" s="3" t="s">
        <v>683</v>
      </c>
      <c r="D134" s="169" t="str">
        <f t="shared" si="6"/>
        <v>Dirección de Posgrados y eduación Contínua</v>
      </c>
      <c r="E134" s="169" t="str">
        <f t="shared" si="7"/>
        <v>Asistente académico</v>
      </c>
      <c r="F134" s="194" t="s">
        <v>2327</v>
      </c>
      <c r="G134" s="194" t="s">
        <v>2328</v>
      </c>
      <c r="H134" s="194" t="s">
        <v>1802</v>
      </c>
      <c r="I134" s="3">
        <v>4001</v>
      </c>
      <c r="J134" s="3">
        <v>465.42</v>
      </c>
      <c r="K134" s="194" t="s">
        <v>1733</v>
      </c>
      <c r="L134" s="194" t="s">
        <v>3353</v>
      </c>
      <c r="M134" s="3">
        <v>2</v>
      </c>
      <c r="N134" s="3">
        <v>0</v>
      </c>
      <c r="O134" s="204">
        <v>42228.779560185183</v>
      </c>
      <c r="P134" s="3" t="s">
        <v>4210</v>
      </c>
      <c r="Q134" s="3" t="s">
        <v>4544</v>
      </c>
      <c r="R134" s="3" t="s">
        <v>4546</v>
      </c>
      <c r="S134" s="3">
        <v>571</v>
      </c>
      <c r="T134" s="68" t="s">
        <v>3347</v>
      </c>
    </row>
    <row r="135" spans="1:20" s="68" customFormat="1" ht="15.75">
      <c r="A135" s="3" t="s">
        <v>3756</v>
      </c>
      <c r="B135" s="3" t="s">
        <v>2899</v>
      </c>
      <c r="C135" s="3" t="s">
        <v>3538</v>
      </c>
      <c r="D135" s="169" t="str">
        <f t="shared" si="6"/>
        <v>Escuela de Medicina</v>
      </c>
      <c r="E135" s="169" t="str">
        <f t="shared" si="7"/>
        <v>Asistente academico</v>
      </c>
      <c r="F135" s="194" t="s">
        <v>3354</v>
      </c>
      <c r="G135" s="194" t="s">
        <v>4112</v>
      </c>
      <c r="H135" s="194" t="s">
        <v>3284</v>
      </c>
      <c r="I135" s="3">
        <v>7986</v>
      </c>
      <c r="J135" s="3">
        <v>149.01</v>
      </c>
      <c r="K135" s="194" t="s">
        <v>3539</v>
      </c>
      <c r="L135" s="194" t="s">
        <v>3353</v>
      </c>
      <c r="M135" s="3">
        <v>4</v>
      </c>
      <c r="N135" s="3">
        <v>3</v>
      </c>
      <c r="O135" s="204">
        <v>42795.42769675926</v>
      </c>
      <c r="P135" s="3" t="s">
        <v>4113</v>
      </c>
      <c r="Q135" s="3" t="s">
        <v>4544</v>
      </c>
      <c r="R135" s="3" t="s">
        <v>4546</v>
      </c>
      <c r="S135" s="3">
        <v>4</v>
      </c>
      <c r="T135" s="68" t="s">
        <v>3347</v>
      </c>
    </row>
    <row r="136" spans="1:20" s="68" customFormat="1" ht="15.75">
      <c r="A136" s="3" t="s">
        <v>2836</v>
      </c>
      <c r="B136" s="3" t="s">
        <v>1018</v>
      </c>
      <c r="C136" s="3" t="s">
        <v>2838</v>
      </c>
      <c r="D136" s="169" t="str">
        <f t="shared" si="6"/>
        <v>Facultad de Economía y Negocios</v>
      </c>
      <c r="E136" s="169" t="str">
        <f t="shared" si="7"/>
        <v>Cheff</v>
      </c>
      <c r="F136" s="194" t="s">
        <v>841</v>
      </c>
      <c r="G136" s="194" t="s">
        <v>4072</v>
      </c>
      <c r="H136" s="194" t="s">
        <v>1802</v>
      </c>
      <c r="I136" s="3">
        <v>3977</v>
      </c>
      <c r="J136" s="3">
        <v>232.54</v>
      </c>
      <c r="K136" s="194" t="s">
        <v>2837</v>
      </c>
      <c r="L136" s="194" t="s">
        <v>3353</v>
      </c>
      <c r="M136" s="3">
        <v>4</v>
      </c>
      <c r="N136" s="3">
        <v>2</v>
      </c>
      <c r="O136" s="204">
        <v>42800.301944444444</v>
      </c>
      <c r="P136" s="3" t="s">
        <v>4073</v>
      </c>
      <c r="Q136" s="3" t="s">
        <v>4544</v>
      </c>
      <c r="R136" s="3" t="s">
        <v>4546</v>
      </c>
      <c r="S136" s="3">
        <v>0</v>
      </c>
      <c r="T136" s="68" t="s">
        <v>3347</v>
      </c>
    </row>
    <row r="137" spans="1:20" s="68" customFormat="1" ht="15.75">
      <c r="A137" s="3" t="s">
        <v>2849</v>
      </c>
      <c r="B137" s="3" t="s">
        <v>2199</v>
      </c>
      <c r="C137" s="3" t="s">
        <v>2164</v>
      </c>
      <c r="D137" s="169" t="str">
        <f t="shared" ref="D137:D168" si="8">VLOOKUP(B137,lista_emp,3,0)</f>
        <v>Escuela de Psicología</v>
      </c>
      <c r="E137" s="169" t="str">
        <f t="shared" ref="E137:E168" si="9">VLOOKUP(B137,lista_emp,5,0)</f>
        <v>Profesor de Psicologia</v>
      </c>
      <c r="F137" s="194" t="s">
        <v>841</v>
      </c>
      <c r="G137" s="194" t="s">
        <v>4191</v>
      </c>
      <c r="H137" s="194" t="s">
        <v>1802</v>
      </c>
      <c r="I137" s="3">
        <v>3977</v>
      </c>
      <c r="J137" s="3">
        <v>232.54</v>
      </c>
      <c r="K137" s="194" t="s">
        <v>2850</v>
      </c>
      <c r="L137" s="194" t="s">
        <v>3353</v>
      </c>
      <c r="M137" s="3">
        <v>4</v>
      </c>
      <c r="N137" s="3">
        <v>2</v>
      </c>
      <c r="O137" s="204">
        <v>42800.301828703705</v>
      </c>
      <c r="P137" s="3" t="s">
        <v>4192</v>
      </c>
      <c r="Q137" s="3" t="s">
        <v>4544</v>
      </c>
      <c r="R137" s="3" t="s">
        <v>4546</v>
      </c>
      <c r="S137" s="3">
        <v>0</v>
      </c>
      <c r="T137" s="68" t="s">
        <v>3347</v>
      </c>
    </row>
    <row r="138" spans="1:20" s="68" customFormat="1" ht="15.75">
      <c r="A138" s="3" t="s">
        <v>1731</v>
      </c>
      <c r="B138" s="3" t="s">
        <v>874</v>
      </c>
      <c r="C138" s="3" t="s">
        <v>315</v>
      </c>
      <c r="D138" s="169" t="str">
        <f t="shared" si="8"/>
        <v>Biblioteca</v>
      </c>
      <c r="E138" s="169" t="str">
        <f t="shared" si="9"/>
        <v>Jefe de biblioteca</v>
      </c>
      <c r="F138" s="194" t="s">
        <v>2798</v>
      </c>
      <c r="G138" s="194" t="s">
        <v>2799</v>
      </c>
      <c r="H138" s="194" t="s">
        <v>2800</v>
      </c>
      <c r="I138" s="3">
        <v>7856</v>
      </c>
      <c r="J138" s="3">
        <v>1169.6400000000001</v>
      </c>
      <c r="K138" s="194" t="s">
        <v>1874</v>
      </c>
      <c r="L138" s="194" t="s">
        <v>3353</v>
      </c>
      <c r="M138" s="3">
        <v>2</v>
      </c>
      <c r="N138" s="3">
        <v>0</v>
      </c>
      <c r="O138" s="204">
        <v>42797.4062962963</v>
      </c>
      <c r="P138" s="3" t="s">
        <v>3887</v>
      </c>
      <c r="Q138" s="3" t="s">
        <v>4544</v>
      </c>
      <c r="R138" s="3" t="s">
        <v>4545</v>
      </c>
      <c r="S138" s="3">
        <v>2</v>
      </c>
      <c r="T138" s="68" t="s">
        <v>3347</v>
      </c>
    </row>
    <row r="139" spans="1:20" s="68" customFormat="1" ht="15.75">
      <c r="A139" s="3" t="s">
        <v>4489</v>
      </c>
      <c r="B139" s="3" t="s">
        <v>4537</v>
      </c>
      <c r="C139" s="3" t="s">
        <v>4491</v>
      </c>
      <c r="D139" s="169" t="str">
        <f t="shared" si="8"/>
        <v>Escuela de Gastronomía</v>
      </c>
      <c r="E139" s="169" t="str">
        <f t="shared" si="9"/>
        <v>Auxiliar de laboratorio</v>
      </c>
      <c r="F139" s="194" t="s">
        <v>3282</v>
      </c>
      <c r="G139" s="194" t="s">
        <v>4110</v>
      </c>
      <c r="H139" s="194" t="s">
        <v>3284</v>
      </c>
      <c r="I139" s="3">
        <v>8101</v>
      </c>
      <c r="J139" s="3">
        <v>465.42</v>
      </c>
      <c r="K139" s="194" t="s">
        <v>4490</v>
      </c>
      <c r="L139" s="194" t="s">
        <v>3353</v>
      </c>
      <c r="M139" s="3">
        <v>4</v>
      </c>
      <c r="N139" s="3">
        <v>2</v>
      </c>
      <c r="O139" s="204">
        <v>42797.303969907407</v>
      </c>
      <c r="P139" s="3" t="s">
        <v>4111</v>
      </c>
      <c r="Q139" s="3" t="s">
        <v>4544</v>
      </c>
      <c r="R139" s="3" t="s">
        <v>4546</v>
      </c>
      <c r="S139" s="3">
        <v>3</v>
      </c>
      <c r="T139" s="68" t="s">
        <v>3347</v>
      </c>
    </row>
    <row r="140" spans="1:20" s="68" customFormat="1" ht="15.75">
      <c r="A140" s="3" t="s">
        <v>3540</v>
      </c>
      <c r="B140" s="3" t="s">
        <v>3541</v>
      </c>
      <c r="C140" s="3" t="s">
        <v>3542</v>
      </c>
      <c r="D140" s="169" t="str">
        <f t="shared" si="8"/>
        <v>Escuela de Odontología</v>
      </c>
      <c r="E140" s="169" t="str">
        <f t="shared" si="9"/>
        <v>varios Usuarios</v>
      </c>
      <c r="F140" s="194" t="s">
        <v>840</v>
      </c>
      <c r="G140" s="194" t="s">
        <v>2175</v>
      </c>
      <c r="H140" s="194" t="s">
        <v>1740</v>
      </c>
      <c r="I140" s="3">
        <v>3966</v>
      </c>
      <c r="J140" s="3">
        <v>74.16</v>
      </c>
      <c r="K140" s="194" t="s">
        <v>3543</v>
      </c>
      <c r="L140" s="194" t="s">
        <v>3353</v>
      </c>
      <c r="M140" s="3">
        <v>4</v>
      </c>
      <c r="N140" s="3">
        <v>0</v>
      </c>
      <c r="O140" s="204">
        <v>42798.373912037037</v>
      </c>
      <c r="P140" s="3" t="s">
        <v>3862</v>
      </c>
      <c r="Q140" s="3" t="s">
        <v>4544</v>
      </c>
      <c r="R140" s="3" t="s">
        <v>4546</v>
      </c>
      <c r="S140" s="3">
        <v>2</v>
      </c>
      <c r="T140" s="68" t="s">
        <v>3347</v>
      </c>
    </row>
    <row r="141" spans="1:20" s="68" customFormat="1" ht="15.75">
      <c r="A141" s="3" t="s">
        <v>826</v>
      </c>
      <c r="B141" s="3" t="s">
        <v>2190</v>
      </c>
      <c r="C141" s="3" t="s">
        <v>2154</v>
      </c>
      <c r="D141" s="169" t="str">
        <f t="shared" si="8"/>
        <v>Comunicación Institucional</v>
      </c>
      <c r="E141" s="169" t="str">
        <f t="shared" si="9"/>
        <v>Coordinador de protocolo y logistica</v>
      </c>
      <c r="F141" s="194" t="s">
        <v>2652</v>
      </c>
      <c r="G141" s="194" t="s">
        <v>2883</v>
      </c>
      <c r="H141" s="194" t="s">
        <v>2653</v>
      </c>
      <c r="I141" s="3">
        <v>8079</v>
      </c>
      <c r="J141" s="3">
        <v>465.42</v>
      </c>
      <c r="K141" s="194" t="s">
        <v>2153</v>
      </c>
      <c r="L141" s="194" t="s">
        <v>3353</v>
      </c>
      <c r="M141" s="3">
        <v>4</v>
      </c>
      <c r="N141" s="3">
        <v>2</v>
      </c>
      <c r="O141" s="204">
        <v>42800.310243055559</v>
      </c>
      <c r="P141" s="3" t="s">
        <v>4109</v>
      </c>
      <c r="Q141" s="3" t="s">
        <v>4544</v>
      </c>
      <c r="R141" s="3" t="s">
        <v>4546</v>
      </c>
      <c r="S141" s="3">
        <v>0</v>
      </c>
      <c r="T141" s="68" t="s">
        <v>3347</v>
      </c>
    </row>
    <row r="142" spans="1:20" s="68" customFormat="1" ht="15.75">
      <c r="A142" s="3" t="s">
        <v>467</v>
      </c>
      <c r="B142" s="3" t="s">
        <v>869</v>
      </c>
      <c r="C142" s="3" t="s">
        <v>468</v>
      </c>
      <c r="D142" s="169" t="str">
        <f t="shared" si="8"/>
        <v>Comunicación Institucional</v>
      </c>
      <c r="E142" s="169" t="str">
        <f t="shared" si="9"/>
        <v>Director</v>
      </c>
      <c r="F142" s="194" t="s">
        <v>2798</v>
      </c>
      <c r="G142" s="194" t="s">
        <v>3257</v>
      </c>
      <c r="H142" s="194" t="s">
        <v>2800</v>
      </c>
      <c r="I142" s="3">
        <v>7856</v>
      </c>
      <c r="J142" s="3">
        <v>238.13</v>
      </c>
      <c r="K142" s="194" t="s">
        <v>1810</v>
      </c>
      <c r="L142" s="194" t="s">
        <v>3353</v>
      </c>
      <c r="M142" s="3">
        <v>2</v>
      </c>
      <c r="N142" s="3">
        <v>0</v>
      </c>
      <c r="O142" s="204">
        <v>42797.70590277778</v>
      </c>
      <c r="P142" s="3" t="s">
        <v>4663</v>
      </c>
      <c r="Q142" s="3" t="s">
        <v>4544</v>
      </c>
      <c r="R142" s="3" t="s">
        <v>4545</v>
      </c>
      <c r="S142" s="3">
        <v>2</v>
      </c>
      <c r="T142" s="68" t="s">
        <v>3347</v>
      </c>
    </row>
    <row r="143" spans="1:20" s="68" customFormat="1" ht="15.75">
      <c r="A143" s="3" t="s">
        <v>1932</v>
      </c>
      <c r="B143" s="3" t="s">
        <v>1050</v>
      </c>
      <c r="C143" s="3" t="s">
        <v>1934</v>
      </c>
      <c r="D143" s="169" t="str">
        <f t="shared" si="8"/>
        <v>Vicerrectoria de Administración y Finanzas</v>
      </c>
      <c r="E143" s="169" t="str">
        <f t="shared" si="9"/>
        <v>Auxiliar Administrativo</v>
      </c>
      <c r="F143" s="194" t="s">
        <v>2652</v>
      </c>
      <c r="G143" s="194" t="s">
        <v>3281</v>
      </c>
      <c r="H143" s="194" t="s">
        <v>2653</v>
      </c>
      <c r="I143" s="3">
        <v>8079</v>
      </c>
      <c r="J143" s="3">
        <v>465.42</v>
      </c>
      <c r="K143" s="194" t="s">
        <v>1933</v>
      </c>
      <c r="L143" s="194" t="s">
        <v>3353</v>
      </c>
      <c r="M143" s="3">
        <v>4</v>
      </c>
      <c r="N143" s="3">
        <v>2</v>
      </c>
      <c r="O143" s="204">
        <v>42800.301840277774</v>
      </c>
      <c r="P143" s="3" t="s">
        <v>4087</v>
      </c>
      <c r="Q143" s="3" t="s">
        <v>4544</v>
      </c>
      <c r="R143" s="3" t="s">
        <v>4546</v>
      </c>
      <c r="S143" s="3">
        <v>0</v>
      </c>
      <c r="T143" s="68" t="s">
        <v>3347</v>
      </c>
    </row>
    <row r="144" spans="1:20" s="68" customFormat="1" ht="15.75">
      <c r="A144" s="3" t="s">
        <v>3328</v>
      </c>
      <c r="B144" s="3" t="s">
        <v>908</v>
      </c>
      <c r="C144" s="3" t="s">
        <v>331</v>
      </c>
      <c r="D144" s="169" t="str">
        <f t="shared" si="8"/>
        <v>Facultad de Economía y Negocios</v>
      </c>
      <c r="E144" s="169" t="str">
        <f t="shared" si="9"/>
        <v>Profesor</v>
      </c>
      <c r="F144" s="194" t="s">
        <v>1629</v>
      </c>
      <c r="G144" s="194" t="s">
        <v>3358</v>
      </c>
      <c r="H144" s="194" t="s">
        <v>1742</v>
      </c>
      <c r="I144" s="3">
        <v>3975</v>
      </c>
      <c r="J144" s="3">
        <v>148.94</v>
      </c>
      <c r="K144" s="194" t="s">
        <v>1756</v>
      </c>
      <c r="L144" s="194" t="s">
        <v>3353</v>
      </c>
      <c r="M144" s="3">
        <v>2</v>
      </c>
      <c r="N144" s="3">
        <v>0</v>
      </c>
      <c r="O144" s="204">
        <v>42797.431516203702</v>
      </c>
      <c r="P144" s="3" t="s">
        <v>4681</v>
      </c>
      <c r="Q144" s="3" t="s">
        <v>4544</v>
      </c>
      <c r="R144" s="3" t="s">
        <v>4545</v>
      </c>
      <c r="S144" s="3">
        <v>2</v>
      </c>
      <c r="T144" s="68" t="s">
        <v>3347</v>
      </c>
    </row>
    <row r="145" spans="1:20" s="68" customFormat="1" ht="15.75">
      <c r="A145" s="3" t="s">
        <v>1608</v>
      </c>
      <c r="B145" s="3" t="s">
        <v>908</v>
      </c>
      <c r="C145" s="3" t="s">
        <v>331</v>
      </c>
      <c r="D145" s="169" t="str">
        <f t="shared" si="8"/>
        <v>Facultad de Economía y Negocios</v>
      </c>
      <c r="E145" s="169" t="str">
        <f t="shared" si="9"/>
        <v>Profesor</v>
      </c>
      <c r="F145" s="194" t="s">
        <v>655</v>
      </c>
      <c r="G145" s="194" t="s">
        <v>656</v>
      </c>
      <c r="H145" s="194" t="s">
        <v>1757</v>
      </c>
      <c r="I145" s="3">
        <v>3894</v>
      </c>
      <c r="J145" s="3">
        <v>232.79</v>
      </c>
      <c r="K145" s="194" t="s">
        <v>1756</v>
      </c>
      <c r="L145" s="194" t="s">
        <v>850</v>
      </c>
      <c r="M145" s="3">
        <v>2</v>
      </c>
      <c r="N145" s="3">
        <v>0</v>
      </c>
      <c r="O145" s="204">
        <v>42243.556921296295</v>
      </c>
      <c r="P145" s="3" t="s">
        <v>4242</v>
      </c>
      <c r="Q145" s="3" t="s">
        <v>4544</v>
      </c>
      <c r="R145" s="3" t="s">
        <v>4545</v>
      </c>
      <c r="S145" s="3">
        <v>556</v>
      </c>
      <c r="T145" s="68" t="s">
        <v>3347</v>
      </c>
    </row>
    <row r="146" spans="1:20" s="68" customFormat="1" ht="15.75">
      <c r="A146" s="3" t="s">
        <v>623</v>
      </c>
      <c r="B146" s="3" t="s">
        <v>981</v>
      </c>
      <c r="C146" s="3" t="s">
        <v>624</v>
      </c>
      <c r="D146" s="169" t="str">
        <f t="shared" si="8"/>
        <v>Escuela de Odontología</v>
      </c>
      <c r="E146" s="169" t="str">
        <f t="shared" si="9"/>
        <v>Profesor</v>
      </c>
      <c r="F146" s="194" t="s">
        <v>841</v>
      </c>
      <c r="G146" s="194" t="s">
        <v>4046</v>
      </c>
      <c r="H146" s="194" t="s">
        <v>1802</v>
      </c>
      <c r="I146" s="3">
        <v>3977</v>
      </c>
      <c r="J146" s="3">
        <v>148.66999999999999</v>
      </c>
      <c r="K146" s="194" t="s">
        <v>1813</v>
      </c>
      <c r="L146" s="194" t="s">
        <v>3353</v>
      </c>
      <c r="M146" s="3">
        <v>4</v>
      </c>
      <c r="N146" s="3">
        <v>2</v>
      </c>
      <c r="O146" s="204">
        <v>42800.310243055559</v>
      </c>
      <c r="P146" s="3" t="s">
        <v>4047</v>
      </c>
      <c r="Q146" s="3" t="s">
        <v>4544</v>
      </c>
      <c r="R146" s="3" t="s">
        <v>4546</v>
      </c>
      <c r="S146" s="3">
        <v>0</v>
      </c>
      <c r="T146" s="68" t="s">
        <v>3347</v>
      </c>
    </row>
    <row r="147" spans="1:20" s="68" customFormat="1" ht="15.75">
      <c r="A147" s="3" t="s">
        <v>2824</v>
      </c>
      <c r="B147" s="3" t="s">
        <v>912</v>
      </c>
      <c r="C147" s="3" t="s">
        <v>2826</v>
      </c>
      <c r="D147" s="169" t="str">
        <f t="shared" si="8"/>
        <v>Servicios de tecnología</v>
      </c>
      <c r="E147" s="169" t="str">
        <f t="shared" si="9"/>
        <v>Auxiliar de sistemas</v>
      </c>
      <c r="F147" s="194" t="s">
        <v>841</v>
      </c>
      <c r="G147" s="194" t="s">
        <v>2663</v>
      </c>
      <c r="H147" s="194" t="s">
        <v>2655</v>
      </c>
      <c r="I147" s="3">
        <v>8150</v>
      </c>
      <c r="J147" s="3">
        <v>465.42</v>
      </c>
      <c r="K147" s="194" t="s">
        <v>2825</v>
      </c>
      <c r="L147" s="194" t="s">
        <v>3353</v>
      </c>
      <c r="M147" s="3">
        <v>4</v>
      </c>
      <c r="N147" s="3">
        <v>2</v>
      </c>
      <c r="O147" s="204">
        <v>42789.626967592594</v>
      </c>
      <c r="P147" s="3" t="s">
        <v>3991</v>
      </c>
      <c r="Q147" s="3" t="s">
        <v>4544</v>
      </c>
      <c r="R147" s="3" t="s">
        <v>4546</v>
      </c>
      <c r="S147" s="3">
        <v>10</v>
      </c>
      <c r="T147" s="68" t="s">
        <v>3347</v>
      </c>
    </row>
    <row r="148" spans="1:20" s="68" customFormat="1" ht="15.75">
      <c r="A148" s="3" t="s">
        <v>340</v>
      </c>
      <c r="B148" s="3" t="s">
        <v>948</v>
      </c>
      <c r="C148" s="3" t="s">
        <v>341</v>
      </c>
      <c r="D148" s="169" t="str">
        <f t="shared" si="8"/>
        <v>Facultad de Ingeniería</v>
      </c>
      <c r="E148" s="169" t="str">
        <f t="shared" si="9"/>
        <v>Profesor</v>
      </c>
      <c r="F148" s="194" t="s">
        <v>2652</v>
      </c>
      <c r="G148" s="194" t="s">
        <v>2871</v>
      </c>
      <c r="H148" s="194" t="s">
        <v>2653</v>
      </c>
      <c r="I148" s="3">
        <v>8079</v>
      </c>
      <c r="J148" s="3">
        <v>465.42</v>
      </c>
      <c r="K148" s="194" t="s">
        <v>1877</v>
      </c>
      <c r="L148" s="194" t="s">
        <v>3353</v>
      </c>
      <c r="M148" s="3">
        <v>4</v>
      </c>
      <c r="N148" s="3">
        <v>2</v>
      </c>
      <c r="O148" s="204">
        <v>42797.714270833334</v>
      </c>
      <c r="P148" s="3" t="s">
        <v>4015</v>
      </c>
      <c r="Q148" s="3" t="s">
        <v>4544</v>
      </c>
      <c r="R148" s="3" t="s">
        <v>4546</v>
      </c>
      <c r="S148" s="3">
        <v>2</v>
      </c>
      <c r="T148" s="68" t="s">
        <v>3347</v>
      </c>
    </row>
    <row r="149" spans="1:20" s="68" customFormat="1" ht="15.75">
      <c r="A149" s="3" t="s">
        <v>1530</v>
      </c>
      <c r="B149" s="3" t="s">
        <v>947</v>
      </c>
      <c r="C149" s="3" t="s">
        <v>3394</v>
      </c>
      <c r="D149" s="169" t="str">
        <f t="shared" si="8"/>
        <v>Vicerrectoría académica</v>
      </c>
      <c r="E149" s="169" t="str">
        <f t="shared" si="9"/>
        <v>Secretaria</v>
      </c>
      <c r="F149" s="194" t="s">
        <v>840</v>
      </c>
      <c r="G149" s="194" t="s">
        <v>1562</v>
      </c>
      <c r="H149" s="194" t="s">
        <v>1740</v>
      </c>
      <c r="I149" s="3">
        <v>3966</v>
      </c>
      <c r="J149" s="3">
        <v>465.22</v>
      </c>
      <c r="K149" s="194" t="s">
        <v>3393</v>
      </c>
      <c r="L149" s="194" t="s">
        <v>3357</v>
      </c>
      <c r="M149" s="3">
        <v>4</v>
      </c>
      <c r="N149" s="3">
        <v>0</v>
      </c>
      <c r="O149" s="204">
        <v>42796.521273148152</v>
      </c>
      <c r="P149" s="3" t="s">
        <v>3968</v>
      </c>
      <c r="Q149" s="3" t="s">
        <v>4544</v>
      </c>
      <c r="R149" s="3" t="s">
        <v>4546</v>
      </c>
      <c r="S149" s="3">
        <v>3</v>
      </c>
      <c r="T149" s="68" t="s">
        <v>3347</v>
      </c>
    </row>
    <row r="150" spans="1:20" s="68" customFormat="1" ht="15.75">
      <c r="A150" s="3" t="s">
        <v>2753</v>
      </c>
      <c r="B150" s="3" t="s">
        <v>2785</v>
      </c>
      <c r="C150" s="3" t="s">
        <v>2755</v>
      </c>
      <c r="D150" s="169" t="str">
        <f t="shared" si="8"/>
        <v>Vicerrectoría académica</v>
      </c>
      <c r="E150" s="169" t="str">
        <f t="shared" si="9"/>
        <v>Asistente de dirección</v>
      </c>
      <c r="F150" s="194" t="s">
        <v>834</v>
      </c>
      <c r="G150" s="194" t="s">
        <v>838</v>
      </c>
      <c r="H150" s="194" t="s">
        <v>1736</v>
      </c>
      <c r="I150" s="3">
        <v>6045</v>
      </c>
      <c r="J150" s="3">
        <v>149.18</v>
      </c>
      <c r="K150" s="194" t="s">
        <v>2754</v>
      </c>
      <c r="L150" s="194" t="s">
        <v>850</v>
      </c>
      <c r="M150" s="3">
        <v>2</v>
      </c>
      <c r="N150" s="3">
        <v>0</v>
      </c>
      <c r="O150" s="204">
        <v>42795.410277777781</v>
      </c>
      <c r="P150" s="3" t="s">
        <v>4676</v>
      </c>
      <c r="Q150" s="3" t="s">
        <v>4544</v>
      </c>
      <c r="R150" s="3" t="s">
        <v>4545</v>
      </c>
      <c r="S150" s="3">
        <v>4</v>
      </c>
      <c r="T150" s="68" t="s">
        <v>3347</v>
      </c>
    </row>
    <row r="151" spans="1:20" s="68" customFormat="1" ht="15.75">
      <c r="A151" s="3" t="s">
        <v>2270</v>
      </c>
      <c r="B151" s="3" t="s">
        <v>1046</v>
      </c>
      <c r="C151" s="3" t="s">
        <v>661</v>
      </c>
      <c r="D151" s="169" t="str">
        <f t="shared" si="8"/>
        <v>Escuela de Arquitectura</v>
      </c>
      <c r="E151" s="169" t="str">
        <f t="shared" si="9"/>
        <v>Profesor</v>
      </c>
      <c r="F151" s="194" t="s">
        <v>3354</v>
      </c>
      <c r="G151" s="194" t="s">
        <v>4076</v>
      </c>
      <c r="H151" s="194" t="s">
        <v>3284</v>
      </c>
      <c r="I151" s="3">
        <v>7986</v>
      </c>
      <c r="J151" s="3">
        <v>232.54</v>
      </c>
      <c r="K151" s="194" t="s">
        <v>2165</v>
      </c>
      <c r="L151" s="194" t="s">
        <v>3353</v>
      </c>
      <c r="M151" s="3">
        <v>4</v>
      </c>
      <c r="N151" s="3">
        <v>3</v>
      </c>
      <c r="O151" s="204">
        <v>42797.354270833333</v>
      </c>
      <c r="P151" s="3" t="s">
        <v>4077</v>
      </c>
      <c r="Q151" s="3" t="s">
        <v>4544</v>
      </c>
      <c r="R151" s="3" t="s">
        <v>4546</v>
      </c>
      <c r="S151" s="3">
        <v>3</v>
      </c>
      <c r="T151" s="68" t="s">
        <v>3347</v>
      </c>
    </row>
    <row r="152" spans="1:20" s="68" customFormat="1" ht="15.75">
      <c r="A152" s="3" t="s">
        <v>627</v>
      </c>
      <c r="B152" s="3" t="s">
        <v>898</v>
      </c>
      <c r="C152" s="3" t="s">
        <v>628</v>
      </c>
      <c r="D152" s="169" t="str">
        <f t="shared" si="8"/>
        <v>Servicios de Tecnología</v>
      </c>
      <c r="E152" s="169" t="str">
        <f t="shared" si="9"/>
        <v>Jefe de Infraestructura Tecnológica</v>
      </c>
      <c r="F152" s="194" t="s">
        <v>2798</v>
      </c>
      <c r="G152" s="194" t="s">
        <v>2808</v>
      </c>
      <c r="H152" s="194" t="s">
        <v>2800</v>
      </c>
      <c r="I152" s="3">
        <v>7856</v>
      </c>
      <c r="J152" s="3">
        <v>237.31</v>
      </c>
      <c r="K152" s="194" t="s">
        <v>1834</v>
      </c>
      <c r="L152" s="194" t="s">
        <v>3357</v>
      </c>
      <c r="M152" s="3">
        <v>2</v>
      </c>
      <c r="N152" s="3">
        <v>0</v>
      </c>
      <c r="O152" s="204">
        <v>42797.405659722222</v>
      </c>
      <c r="P152" s="3" t="s">
        <v>4574</v>
      </c>
      <c r="Q152" s="3" t="s">
        <v>4544</v>
      </c>
      <c r="R152" s="3" t="s">
        <v>4545</v>
      </c>
      <c r="S152" s="3">
        <v>2</v>
      </c>
      <c r="T152" s="68" t="s">
        <v>3347</v>
      </c>
    </row>
    <row r="153" spans="1:20" s="68" customFormat="1" ht="15.75">
      <c r="A153" s="3" t="s">
        <v>1685</v>
      </c>
      <c r="B153" s="3" t="s">
        <v>1687</v>
      </c>
      <c r="C153" s="3" t="s">
        <v>1686</v>
      </c>
      <c r="D153" s="169" t="str">
        <f t="shared" si="8"/>
        <v>Facultad de Ingeniería</v>
      </c>
      <c r="E153" s="169" t="str">
        <f t="shared" si="9"/>
        <v>Profesor Universitario</v>
      </c>
      <c r="F153" s="194" t="s">
        <v>3282</v>
      </c>
      <c r="G153" s="194" t="s">
        <v>3283</v>
      </c>
      <c r="H153" s="194" t="s">
        <v>3284</v>
      </c>
      <c r="I153" s="3">
        <v>8101</v>
      </c>
      <c r="J153" s="3">
        <v>465.42</v>
      </c>
      <c r="K153" s="194" t="s">
        <v>1799</v>
      </c>
      <c r="L153" s="194" t="s">
        <v>3353</v>
      </c>
      <c r="M153" s="3">
        <v>4</v>
      </c>
      <c r="N153" s="3">
        <v>2</v>
      </c>
      <c r="O153" s="204">
        <v>42795.445902777778</v>
      </c>
      <c r="P153" s="3" t="s">
        <v>4132</v>
      </c>
      <c r="Q153" s="3" t="s">
        <v>4544</v>
      </c>
      <c r="R153" s="3" t="s">
        <v>4546</v>
      </c>
      <c r="S153" s="3">
        <v>4</v>
      </c>
      <c r="T153" s="68" t="s">
        <v>3347</v>
      </c>
    </row>
    <row r="154" spans="1:20" s="68" customFormat="1" ht="15.75">
      <c r="A154" s="3" t="s">
        <v>811</v>
      </c>
      <c r="B154" s="3" t="s">
        <v>934</v>
      </c>
      <c r="C154" s="3" t="s">
        <v>812</v>
      </c>
      <c r="D154" s="169" t="str">
        <f t="shared" si="8"/>
        <v>Facultad de Ingeniería</v>
      </c>
      <c r="E154" s="169" t="str">
        <f t="shared" si="9"/>
        <v>Profesor de carrera</v>
      </c>
      <c r="F154" s="194" t="s">
        <v>2652</v>
      </c>
      <c r="G154" s="194" t="s">
        <v>2866</v>
      </c>
      <c r="H154" s="194" t="s">
        <v>2653</v>
      </c>
      <c r="I154" s="3">
        <v>8079</v>
      </c>
      <c r="J154" s="3">
        <v>465.42</v>
      </c>
      <c r="K154" s="194" t="s">
        <v>1741</v>
      </c>
      <c r="L154" s="194" t="s">
        <v>3353</v>
      </c>
      <c r="M154" s="3">
        <v>4</v>
      </c>
      <c r="N154" s="3">
        <v>2</v>
      </c>
      <c r="O154" s="204">
        <v>42797.414606481485</v>
      </c>
      <c r="P154" s="3" t="s">
        <v>3998</v>
      </c>
      <c r="Q154" s="3" t="s">
        <v>4544</v>
      </c>
      <c r="R154" s="3" t="s">
        <v>4546</v>
      </c>
      <c r="S154" s="3">
        <v>2</v>
      </c>
      <c r="T154" s="68" t="s">
        <v>3347</v>
      </c>
    </row>
    <row r="155" spans="1:20" s="68" customFormat="1" ht="15.75">
      <c r="A155" s="3" t="s">
        <v>3548</v>
      </c>
      <c r="B155" s="3" t="s">
        <v>3549</v>
      </c>
      <c r="C155" s="3" t="s">
        <v>3550</v>
      </c>
      <c r="D155" s="169" t="str">
        <f t="shared" si="8"/>
        <v>Servicios de Tecnología</v>
      </c>
      <c r="E155" s="169" t="str">
        <f t="shared" si="9"/>
        <v>Técnico de Soporte</v>
      </c>
      <c r="F155" s="194" t="s">
        <v>846</v>
      </c>
      <c r="G155" s="194" t="s">
        <v>1647</v>
      </c>
      <c r="H155" s="194" t="s">
        <v>1760</v>
      </c>
      <c r="I155" s="3">
        <v>16339</v>
      </c>
      <c r="J155" s="3">
        <v>465.42</v>
      </c>
      <c r="K155" s="194" t="s">
        <v>3551</v>
      </c>
      <c r="L155" s="194" t="s">
        <v>3353</v>
      </c>
      <c r="M155" s="3"/>
      <c r="N155" s="3"/>
      <c r="O155" s="204">
        <v>42795.780787037038</v>
      </c>
      <c r="P155" s="3" t="s">
        <v>4193</v>
      </c>
      <c r="Q155" s="3"/>
      <c r="R155" s="3" t="s">
        <v>4546</v>
      </c>
      <c r="S155" s="3">
        <v>4</v>
      </c>
      <c r="T155" s="68" t="s">
        <v>3347</v>
      </c>
    </row>
    <row r="156" spans="1:20" s="68" customFormat="1" ht="15.75">
      <c r="A156" s="3" t="s">
        <v>2756</v>
      </c>
      <c r="B156" s="3" t="s">
        <v>2786</v>
      </c>
      <c r="C156" s="3" t="s">
        <v>2758</v>
      </c>
      <c r="D156" s="169" t="str">
        <f t="shared" si="8"/>
        <v>Dirección de Posgrados y eduación Contínua</v>
      </c>
      <c r="E156" s="169" t="str">
        <f t="shared" si="9"/>
        <v>Coordinador de Posgrado</v>
      </c>
      <c r="F156" s="194" t="s">
        <v>646</v>
      </c>
      <c r="G156" s="194" t="s">
        <v>2309</v>
      </c>
      <c r="H156" s="194" t="s">
        <v>1746</v>
      </c>
      <c r="I156" s="3">
        <v>3978</v>
      </c>
      <c r="J156" s="3">
        <v>232.54</v>
      </c>
      <c r="K156" s="194" t="s">
        <v>2757</v>
      </c>
      <c r="L156" s="194" t="s">
        <v>3353</v>
      </c>
      <c r="M156" s="3">
        <v>2</v>
      </c>
      <c r="N156" s="3">
        <v>0</v>
      </c>
      <c r="O156" s="204">
        <v>42795.39335648148</v>
      </c>
      <c r="P156" s="3" t="s">
        <v>4583</v>
      </c>
      <c r="Q156" s="3" t="s">
        <v>4544</v>
      </c>
      <c r="R156" s="3" t="s">
        <v>4545</v>
      </c>
      <c r="S156" s="3">
        <v>4</v>
      </c>
      <c r="T156" s="68" t="s">
        <v>3347</v>
      </c>
    </row>
    <row r="157" spans="1:20" s="68" customFormat="1" ht="15.75">
      <c r="A157" s="3" t="s">
        <v>1560</v>
      </c>
      <c r="B157" s="3" t="s">
        <v>1561</v>
      </c>
      <c r="C157" s="3" t="s">
        <v>1599</v>
      </c>
      <c r="D157" s="169" t="str">
        <f t="shared" si="8"/>
        <v>Escuela de Psicología</v>
      </c>
      <c r="E157" s="169" t="str">
        <f t="shared" si="9"/>
        <v>Profesor de Carrera</v>
      </c>
      <c r="F157" s="194" t="s">
        <v>2652</v>
      </c>
      <c r="G157" s="194" t="s">
        <v>4124</v>
      </c>
      <c r="H157" s="194" t="s">
        <v>2653</v>
      </c>
      <c r="I157" s="3">
        <v>3983</v>
      </c>
      <c r="J157" s="3">
        <v>465.42</v>
      </c>
      <c r="K157" s="194" t="s">
        <v>1830</v>
      </c>
      <c r="L157" s="194" t="s">
        <v>3353</v>
      </c>
      <c r="M157" s="3">
        <v>4</v>
      </c>
      <c r="N157" s="3">
        <v>2</v>
      </c>
      <c r="O157" s="204">
        <v>42797.405266203707</v>
      </c>
      <c r="P157" s="3" t="s">
        <v>4125</v>
      </c>
      <c r="Q157" s="3" t="s">
        <v>4544</v>
      </c>
      <c r="R157" s="3" t="s">
        <v>4546</v>
      </c>
      <c r="S157" s="3">
        <v>2</v>
      </c>
      <c r="T157" s="68" t="s">
        <v>3347</v>
      </c>
    </row>
    <row r="158" spans="1:20" s="68" customFormat="1" ht="15.75">
      <c r="A158" s="3" t="s">
        <v>648</v>
      </c>
      <c r="B158" s="3" t="s">
        <v>924</v>
      </c>
      <c r="C158" s="3" t="s">
        <v>391</v>
      </c>
      <c r="D158" s="169" t="str">
        <f t="shared" si="8"/>
        <v>Escuela de Comunicación</v>
      </c>
      <c r="E158" s="169" t="str">
        <f t="shared" si="9"/>
        <v>Profesor</v>
      </c>
      <c r="F158" s="194" t="s">
        <v>2652</v>
      </c>
      <c r="G158" s="194" t="s">
        <v>2863</v>
      </c>
      <c r="H158" s="194" t="s">
        <v>2653</v>
      </c>
      <c r="I158" s="3">
        <v>8079</v>
      </c>
      <c r="J158" s="3">
        <v>465.42</v>
      </c>
      <c r="K158" s="194" t="s">
        <v>1782</v>
      </c>
      <c r="L158" s="194" t="s">
        <v>3353</v>
      </c>
      <c r="M158" s="3">
        <v>4</v>
      </c>
      <c r="N158" s="3">
        <v>2</v>
      </c>
      <c r="O158" s="204">
        <v>42800.346597222226</v>
      </c>
      <c r="P158" s="3" t="s">
        <v>3988</v>
      </c>
      <c r="Q158" s="3" t="s">
        <v>4544</v>
      </c>
      <c r="R158" s="3" t="s">
        <v>4546</v>
      </c>
      <c r="S158" s="3">
        <v>0</v>
      </c>
      <c r="T158" s="68" t="s">
        <v>3347</v>
      </c>
    </row>
    <row r="159" spans="1:20" s="68" customFormat="1" ht="15.75">
      <c r="A159" s="3" t="s">
        <v>486</v>
      </c>
      <c r="B159" s="3" t="s">
        <v>983</v>
      </c>
      <c r="C159" s="3" t="s">
        <v>487</v>
      </c>
      <c r="D159" s="169" t="str">
        <f t="shared" si="8"/>
        <v>Escuela de Medicina</v>
      </c>
      <c r="E159" s="169" t="str">
        <f t="shared" si="9"/>
        <v>Secretaria</v>
      </c>
      <c r="F159" s="194" t="s">
        <v>3354</v>
      </c>
      <c r="G159" s="194" t="s">
        <v>4048</v>
      </c>
      <c r="H159" s="194" t="s">
        <v>3284</v>
      </c>
      <c r="I159" s="3">
        <v>7986</v>
      </c>
      <c r="J159" s="3">
        <v>232.54</v>
      </c>
      <c r="K159" s="194" t="s">
        <v>1752</v>
      </c>
      <c r="L159" s="194" t="s">
        <v>3353</v>
      </c>
      <c r="M159" s="3">
        <v>4</v>
      </c>
      <c r="N159" s="3">
        <v>3</v>
      </c>
      <c r="O159" s="204">
        <v>42800.301828703705</v>
      </c>
      <c r="P159" s="3" t="s">
        <v>4049</v>
      </c>
      <c r="Q159" s="3" t="s">
        <v>4544</v>
      </c>
      <c r="R159" s="3" t="s">
        <v>4546</v>
      </c>
      <c r="S159" s="3">
        <v>0</v>
      </c>
      <c r="T159" s="68" t="s">
        <v>3347</v>
      </c>
    </row>
    <row r="160" spans="1:20" s="68" customFormat="1" ht="15.75">
      <c r="A160" s="3" t="s">
        <v>815</v>
      </c>
      <c r="B160" s="3" t="s">
        <v>944</v>
      </c>
      <c r="C160" s="3" t="s">
        <v>328</v>
      </c>
      <c r="D160" s="169" t="str">
        <f t="shared" si="8"/>
        <v>Vicerrectoría de Formación Integral</v>
      </c>
      <c r="E160" s="169" t="str">
        <f t="shared" si="9"/>
        <v>Asistente de direccion VFI</v>
      </c>
      <c r="F160" s="194" t="s">
        <v>840</v>
      </c>
      <c r="G160" s="194" t="s">
        <v>2509</v>
      </c>
      <c r="H160" s="194" t="s">
        <v>1740</v>
      </c>
      <c r="I160" s="3">
        <v>3966</v>
      </c>
      <c r="J160" s="3">
        <v>148.66999999999999</v>
      </c>
      <c r="K160" s="194" t="s">
        <v>1772</v>
      </c>
      <c r="L160" s="194" t="s">
        <v>3353</v>
      </c>
      <c r="M160" s="3">
        <v>4</v>
      </c>
      <c r="N160" s="3">
        <v>2</v>
      </c>
      <c r="O160" s="204">
        <v>42797.355694444443</v>
      </c>
      <c r="P160" s="3" t="s">
        <v>4011</v>
      </c>
      <c r="Q160" s="3" t="s">
        <v>4544</v>
      </c>
      <c r="R160" s="3" t="s">
        <v>4546</v>
      </c>
      <c r="S160" s="3">
        <v>3</v>
      </c>
      <c r="T160" s="68" t="s">
        <v>3347</v>
      </c>
    </row>
    <row r="161" spans="1:20" s="68" customFormat="1" ht="15.75">
      <c r="A161" s="3" t="s">
        <v>4477</v>
      </c>
      <c r="B161" s="3" t="s">
        <v>4533</v>
      </c>
      <c r="C161" s="3" t="s">
        <v>4479</v>
      </c>
      <c r="D161" s="169" t="str">
        <f t="shared" si="8"/>
        <v>Escuela de Medicina</v>
      </c>
      <c r="E161" s="169" t="str">
        <f t="shared" si="9"/>
        <v>Profesor Universitario</v>
      </c>
      <c r="F161" s="194" t="s">
        <v>3354</v>
      </c>
      <c r="G161" s="194" t="s">
        <v>4149</v>
      </c>
      <c r="H161" s="194" t="s">
        <v>3284</v>
      </c>
      <c r="I161" s="3">
        <v>7986</v>
      </c>
      <c r="J161" s="3">
        <v>148.66999999999999</v>
      </c>
      <c r="K161" s="194" t="s">
        <v>4478</v>
      </c>
      <c r="L161" s="194" t="s">
        <v>3353</v>
      </c>
      <c r="M161" s="3">
        <v>4</v>
      </c>
      <c r="N161" s="3">
        <v>3</v>
      </c>
      <c r="O161" s="204">
        <v>42797.364768518521</v>
      </c>
      <c r="P161" s="3" t="s">
        <v>4150</v>
      </c>
      <c r="Q161" s="3" t="s">
        <v>4544</v>
      </c>
      <c r="R161" s="3" t="s">
        <v>4546</v>
      </c>
      <c r="S161" s="3">
        <v>3</v>
      </c>
      <c r="T161" s="68" t="s">
        <v>3347</v>
      </c>
    </row>
    <row r="162" spans="1:20" s="68" customFormat="1" ht="15.75">
      <c r="A162" s="3" t="s">
        <v>388</v>
      </c>
      <c r="B162" s="3" t="s">
        <v>928</v>
      </c>
      <c r="C162" s="3" t="s">
        <v>389</v>
      </c>
      <c r="D162" s="169" t="str">
        <f t="shared" si="8"/>
        <v>Escuela de Derecho</v>
      </c>
      <c r="E162" s="169" t="str">
        <f t="shared" si="9"/>
        <v>Auxiliar administrativo</v>
      </c>
      <c r="F162" s="194" t="s">
        <v>2652</v>
      </c>
      <c r="G162" s="194" t="s">
        <v>2865</v>
      </c>
      <c r="H162" s="194" t="s">
        <v>2653</v>
      </c>
      <c r="I162" s="3">
        <v>3983</v>
      </c>
      <c r="J162" s="3">
        <v>465.42</v>
      </c>
      <c r="K162" s="194" t="s">
        <v>1809</v>
      </c>
      <c r="L162" s="194" t="s">
        <v>3353</v>
      </c>
      <c r="M162" s="3">
        <v>4</v>
      </c>
      <c r="N162" s="3">
        <v>2</v>
      </c>
      <c r="O162" s="204">
        <v>42800.320057870369</v>
      </c>
      <c r="P162" s="3" t="s">
        <v>3992</v>
      </c>
      <c r="Q162" s="3" t="s">
        <v>4544</v>
      </c>
      <c r="R162" s="3" t="s">
        <v>4546</v>
      </c>
      <c r="S162" s="3">
        <v>0</v>
      </c>
      <c r="T162" s="68" t="s">
        <v>3347</v>
      </c>
    </row>
    <row r="163" spans="1:20" s="68" customFormat="1" ht="15.75">
      <c r="A163" s="3" t="s">
        <v>438</v>
      </c>
      <c r="B163" s="3" t="s">
        <v>1001</v>
      </c>
      <c r="C163" s="3" t="s">
        <v>439</v>
      </c>
      <c r="D163" s="169" t="str">
        <f t="shared" si="8"/>
        <v>Escuela de Diseño</v>
      </c>
      <c r="E163" s="169" t="str">
        <f t="shared" si="9"/>
        <v>Profesor</v>
      </c>
      <c r="F163" s="194" t="s">
        <v>841</v>
      </c>
      <c r="G163" s="194" t="s">
        <v>4606</v>
      </c>
      <c r="H163" s="194" t="s">
        <v>2655</v>
      </c>
      <c r="I163" s="3">
        <v>8150</v>
      </c>
      <c r="J163" s="3">
        <v>465.42</v>
      </c>
      <c r="K163" s="194" t="s">
        <v>1792</v>
      </c>
      <c r="L163" s="194" t="s">
        <v>3353</v>
      </c>
      <c r="M163" s="3">
        <v>4</v>
      </c>
      <c r="N163" s="3">
        <v>2</v>
      </c>
      <c r="O163" s="204">
        <v>42795.445902777778</v>
      </c>
      <c r="P163" s="3" t="s">
        <v>4061</v>
      </c>
      <c r="Q163" s="3" t="s">
        <v>4544</v>
      </c>
      <c r="R163" s="3" t="s">
        <v>4546</v>
      </c>
      <c r="S163" s="3">
        <v>4</v>
      </c>
      <c r="T163" s="68" t="s">
        <v>3347</v>
      </c>
    </row>
    <row r="164" spans="1:20" s="68" customFormat="1" ht="15.75">
      <c r="A164" s="3" t="s">
        <v>3235</v>
      </c>
      <c r="B164" s="3" t="s">
        <v>976</v>
      </c>
      <c r="C164" s="3" t="s">
        <v>413</v>
      </c>
      <c r="D164" s="169" t="str">
        <f t="shared" si="8"/>
        <v>Facultad de Economía y Negocios</v>
      </c>
      <c r="E164" s="169" t="str">
        <f t="shared" si="9"/>
        <v>Profesor</v>
      </c>
      <c r="F164" s="194" t="s">
        <v>3870</v>
      </c>
      <c r="G164" s="194" t="s">
        <v>4567</v>
      </c>
      <c r="H164" s="194" t="s">
        <v>3872</v>
      </c>
      <c r="I164" s="3">
        <v>8081</v>
      </c>
      <c r="J164" s="3">
        <v>238.13</v>
      </c>
      <c r="K164" s="194" t="s">
        <v>1840</v>
      </c>
      <c r="L164" s="194" t="s">
        <v>3353</v>
      </c>
      <c r="M164" s="3">
        <v>2</v>
      </c>
      <c r="N164" s="3">
        <v>1</v>
      </c>
      <c r="O164" s="204">
        <v>42723.469594907408</v>
      </c>
      <c r="P164" s="3" t="s">
        <v>4568</v>
      </c>
      <c r="Q164" s="3" t="s">
        <v>4544</v>
      </c>
      <c r="R164" s="3" t="s">
        <v>4545</v>
      </c>
      <c r="S164" s="3">
        <v>76</v>
      </c>
      <c r="T164" s="68" t="s">
        <v>3347</v>
      </c>
    </row>
    <row r="165" spans="1:20" s="68" customFormat="1" ht="15.75">
      <c r="A165" s="3" t="s">
        <v>403</v>
      </c>
      <c r="B165" s="3" t="s">
        <v>1051</v>
      </c>
      <c r="C165" s="3" t="s">
        <v>832</v>
      </c>
      <c r="D165" s="169" t="str">
        <f t="shared" si="8"/>
        <v>Programas educativos</v>
      </c>
      <c r="E165" s="169" t="str">
        <f t="shared" si="9"/>
        <v>Coordinador de Posgrados en Educación</v>
      </c>
      <c r="F165" s="194" t="s">
        <v>841</v>
      </c>
      <c r="G165" s="194" t="s">
        <v>3285</v>
      </c>
      <c r="H165" s="194" t="s">
        <v>1802</v>
      </c>
      <c r="I165" s="3">
        <v>3977</v>
      </c>
      <c r="J165" s="3">
        <v>232.54</v>
      </c>
      <c r="K165" s="194" t="s">
        <v>1758</v>
      </c>
      <c r="L165" s="194" t="s">
        <v>3353</v>
      </c>
      <c r="M165" s="3">
        <v>4</v>
      </c>
      <c r="N165" s="3">
        <v>2</v>
      </c>
      <c r="O165" s="204">
        <v>42798.424178240741</v>
      </c>
      <c r="P165" s="3" t="s">
        <v>4215</v>
      </c>
      <c r="Q165" s="3" t="s">
        <v>4544</v>
      </c>
      <c r="R165" s="3" t="s">
        <v>4546</v>
      </c>
      <c r="S165" s="3">
        <v>1</v>
      </c>
      <c r="T165" s="68" t="s">
        <v>3347</v>
      </c>
    </row>
    <row r="166" spans="1:20" s="68" customFormat="1" ht="15.75">
      <c r="A166" s="3" t="s">
        <v>4524</v>
      </c>
      <c r="B166" s="3" t="s">
        <v>2890</v>
      </c>
      <c r="C166" s="3" t="s">
        <v>4526</v>
      </c>
      <c r="D166" s="169" t="str">
        <f t="shared" si="8"/>
        <v>Vicerrectoría de Formación Integral</v>
      </c>
      <c r="E166" s="169" t="str">
        <f t="shared" si="9"/>
        <v>Especialista de atención a Foráneos</v>
      </c>
      <c r="F166" s="194" t="s">
        <v>4592</v>
      </c>
      <c r="G166" s="194" t="s">
        <v>4638</v>
      </c>
      <c r="H166" s="194" t="s">
        <v>3876</v>
      </c>
      <c r="I166" s="3">
        <v>2048</v>
      </c>
      <c r="J166" s="3">
        <v>59.66</v>
      </c>
      <c r="K166" s="194" t="s">
        <v>4525</v>
      </c>
      <c r="L166" s="194" t="s">
        <v>3353</v>
      </c>
      <c r="M166" s="3">
        <v>64</v>
      </c>
      <c r="N166" s="3">
        <v>63</v>
      </c>
      <c r="O166" s="204">
        <v>42766.650069444448</v>
      </c>
      <c r="P166" s="3" t="s">
        <v>4639</v>
      </c>
      <c r="Q166" s="3" t="s">
        <v>4559</v>
      </c>
      <c r="R166" s="3" t="s">
        <v>4550</v>
      </c>
      <c r="S166" s="3">
        <v>33</v>
      </c>
      <c r="T166" s="68" t="s">
        <v>4684</v>
      </c>
    </row>
    <row r="167" spans="1:20" s="68" customFormat="1" ht="15.75">
      <c r="A167" s="3" t="s">
        <v>414</v>
      </c>
      <c r="B167" s="3" t="s">
        <v>973</v>
      </c>
      <c r="C167" s="3" t="s">
        <v>415</v>
      </c>
      <c r="D167" s="169" t="str">
        <f t="shared" si="8"/>
        <v>Facultad de Economía y Negocios</v>
      </c>
      <c r="E167" s="169" t="str">
        <f t="shared" si="9"/>
        <v>Profesor</v>
      </c>
      <c r="F167" s="194" t="s">
        <v>3282</v>
      </c>
      <c r="G167" s="194" t="s">
        <v>4605</v>
      </c>
      <c r="H167" s="194" t="s">
        <v>3284</v>
      </c>
      <c r="I167" s="3">
        <v>8101</v>
      </c>
      <c r="J167" s="3">
        <v>465.42</v>
      </c>
      <c r="K167" s="194" t="s">
        <v>1817</v>
      </c>
      <c r="L167" s="194" t="s">
        <v>3353</v>
      </c>
      <c r="M167" s="3">
        <v>4</v>
      </c>
      <c r="N167" s="3">
        <v>2</v>
      </c>
      <c r="O167" s="204">
        <v>42800.346678240741</v>
      </c>
      <c r="P167" s="3" t="s">
        <v>4042</v>
      </c>
      <c r="Q167" s="3" t="s">
        <v>4544</v>
      </c>
      <c r="R167" s="3" t="s">
        <v>4546</v>
      </c>
      <c r="S167" s="3">
        <v>0</v>
      </c>
      <c r="T167" s="68" t="s">
        <v>3347</v>
      </c>
    </row>
    <row r="168" spans="1:20" s="68" customFormat="1" ht="15.75">
      <c r="A168" s="3" t="s">
        <v>3335</v>
      </c>
      <c r="B168" s="3" t="s">
        <v>3404</v>
      </c>
      <c r="C168" s="3" t="s">
        <v>3351</v>
      </c>
      <c r="D168" s="169" t="str">
        <f t="shared" si="8"/>
        <v>Dirección de Posgrados y eduación Contínua</v>
      </c>
      <c r="E168" s="169" t="str">
        <f t="shared" si="9"/>
        <v>Coordinador de Posgrados de la FEN</v>
      </c>
      <c r="F168" s="194" t="s">
        <v>3282</v>
      </c>
      <c r="G168" s="194" t="s">
        <v>4377</v>
      </c>
      <c r="H168" s="194" t="s">
        <v>3284</v>
      </c>
      <c r="I168" s="3">
        <v>8101</v>
      </c>
      <c r="J168" s="3">
        <v>465.42</v>
      </c>
      <c r="K168" s="194" t="s">
        <v>3362</v>
      </c>
      <c r="L168" s="194" t="s">
        <v>3353</v>
      </c>
      <c r="M168" s="3">
        <v>4</v>
      </c>
      <c r="N168" s="3">
        <v>2</v>
      </c>
      <c r="O168" s="204">
        <v>42795.401770833334</v>
      </c>
      <c r="P168" s="3" t="s">
        <v>4180</v>
      </c>
      <c r="Q168" s="3" t="s">
        <v>4544</v>
      </c>
      <c r="R168" s="3" t="s">
        <v>4546</v>
      </c>
      <c r="S168" s="3">
        <v>4</v>
      </c>
      <c r="T168" s="68" t="s">
        <v>3347</v>
      </c>
    </row>
    <row r="169" spans="1:20" s="68" customFormat="1" ht="15.75">
      <c r="A169" s="3" t="s">
        <v>663</v>
      </c>
      <c r="B169" s="3" t="s">
        <v>1023</v>
      </c>
      <c r="C169" s="3" t="s">
        <v>664</v>
      </c>
      <c r="D169" s="169" t="str">
        <f t="shared" ref="D169:D191" si="10">VLOOKUP(B169,lista_emp,3,0)</f>
        <v>Contabilidad</v>
      </c>
      <c r="E169" s="169" t="str">
        <f t="shared" ref="E169:E191" si="11">VLOOKUP(B169,lista_emp,5,0)</f>
        <v>Auxiliar Contable</v>
      </c>
      <c r="F169" s="194" t="s">
        <v>4052</v>
      </c>
      <c r="G169" s="194" t="s">
        <v>4088</v>
      </c>
      <c r="H169" s="194" t="s">
        <v>4054</v>
      </c>
      <c r="I169" s="3">
        <v>8087</v>
      </c>
      <c r="J169" s="3">
        <v>465.42</v>
      </c>
      <c r="K169" s="194" t="s">
        <v>1879</v>
      </c>
      <c r="L169" s="194" t="s">
        <v>3353</v>
      </c>
      <c r="M169" s="3">
        <v>2</v>
      </c>
      <c r="N169" s="3">
        <v>1</v>
      </c>
      <c r="O169" s="204">
        <v>42800.31040509259</v>
      </c>
      <c r="P169" s="3" t="s">
        <v>4089</v>
      </c>
      <c r="Q169" s="3" t="s">
        <v>4544</v>
      </c>
      <c r="R169" s="3"/>
      <c r="S169" s="3">
        <v>0</v>
      </c>
      <c r="T169" s="68" t="s">
        <v>3347</v>
      </c>
    </row>
    <row r="170" spans="1:20" s="68" customFormat="1" ht="15.75">
      <c r="A170" s="3" t="s">
        <v>1600</v>
      </c>
      <c r="B170" s="3" t="s">
        <v>1616</v>
      </c>
      <c r="C170" s="3" t="s">
        <v>1601</v>
      </c>
      <c r="D170" s="169" t="str">
        <f t="shared" si="10"/>
        <v>Servicios escolares</v>
      </c>
      <c r="E170" s="169" t="str">
        <f t="shared" si="11"/>
        <v>Jefe de Servicios Escolares</v>
      </c>
      <c r="F170" s="194" t="s">
        <v>3282</v>
      </c>
      <c r="G170" s="194" t="s">
        <v>4126</v>
      </c>
      <c r="H170" s="194" t="s">
        <v>3284</v>
      </c>
      <c r="I170" s="3">
        <v>8101</v>
      </c>
      <c r="J170" s="3">
        <v>465.42</v>
      </c>
      <c r="K170" s="194" t="s">
        <v>1815</v>
      </c>
      <c r="L170" s="194" t="s">
        <v>3353</v>
      </c>
      <c r="M170" s="3">
        <v>4</v>
      </c>
      <c r="N170" s="3">
        <v>2</v>
      </c>
      <c r="O170" s="204">
        <v>42797.405902777777</v>
      </c>
      <c r="P170" s="3" t="s">
        <v>4127</v>
      </c>
      <c r="Q170" s="3" t="s">
        <v>4544</v>
      </c>
      <c r="R170" s="3" t="s">
        <v>4546</v>
      </c>
      <c r="S170" s="3">
        <v>2</v>
      </c>
      <c r="T170" s="68" t="s">
        <v>3347</v>
      </c>
    </row>
    <row r="171" spans="1:20" s="68" customFormat="1" ht="15.75">
      <c r="A171" s="3" t="s">
        <v>2272</v>
      </c>
      <c r="B171" s="3" t="s">
        <v>3369</v>
      </c>
      <c r="C171" s="3" t="s">
        <v>3448</v>
      </c>
      <c r="D171" s="169" t="str">
        <f t="shared" si="10"/>
        <v>Lenguas</v>
      </c>
      <c r="E171" s="169" t="str">
        <f t="shared" si="11"/>
        <v>Profesor Universitario</v>
      </c>
      <c r="F171" s="194" t="s">
        <v>840</v>
      </c>
      <c r="G171" s="194" t="s">
        <v>2318</v>
      </c>
      <c r="H171" s="194" t="s">
        <v>1740</v>
      </c>
      <c r="I171" s="3">
        <v>3966</v>
      </c>
      <c r="J171" s="3">
        <v>148.91</v>
      </c>
      <c r="K171" s="194" t="s">
        <v>3331</v>
      </c>
      <c r="L171" s="194" t="s">
        <v>850</v>
      </c>
      <c r="M171" s="3">
        <v>4</v>
      </c>
      <c r="N171" s="3">
        <v>2</v>
      </c>
      <c r="O171" s="204">
        <v>42797.506793981483</v>
      </c>
      <c r="P171" s="3" t="s">
        <v>4107</v>
      </c>
      <c r="Q171" s="3" t="s">
        <v>4544</v>
      </c>
      <c r="R171" s="3" t="s">
        <v>4546</v>
      </c>
      <c r="S171" s="3">
        <v>2</v>
      </c>
      <c r="T171" s="68" t="s">
        <v>3347</v>
      </c>
    </row>
    <row r="172" spans="1:20" s="68" customFormat="1" ht="15.75">
      <c r="A172" s="3" t="s">
        <v>1605</v>
      </c>
      <c r="B172" s="3" t="s">
        <v>2531</v>
      </c>
      <c r="C172" s="3" t="s">
        <v>2505</v>
      </c>
      <c r="D172" s="169" t="str">
        <f t="shared" si="10"/>
        <v>APREU</v>
      </c>
      <c r="E172" s="169" t="str">
        <f t="shared" si="11"/>
        <v>Asesor preuniversitario</v>
      </c>
      <c r="F172" s="194" t="s">
        <v>1632</v>
      </c>
      <c r="G172" s="194" t="s">
        <v>1649</v>
      </c>
      <c r="H172" s="194" t="s">
        <v>1753</v>
      </c>
      <c r="I172" s="3">
        <v>4003</v>
      </c>
      <c r="J172" s="3">
        <v>464.96</v>
      </c>
      <c r="K172" s="194" t="s">
        <v>2504</v>
      </c>
      <c r="L172" s="194" t="s">
        <v>850</v>
      </c>
      <c r="M172" s="3">
        <v>2</v>
      </c>
      <c r="N172" s="3">
        <v>0</v>
      </c>
      <c r="O172" s="204">
        <v>42790.475821759261</v>
      </c>
      <c r="P172" s="3" t="s">
        <v>4238</v>
      </c>
      <c r="Q172" s="3" t="s">
        <v>4544</v>
      </c>
      <c r="R172" s="3" t="s">
        <v>4545</v>
      </c>
      <c r="S172" s="3">
        <v>9</v>
      </c>
      <c r="T172" s="68" t="s">
        <v>3347</v>
      </c>
    </row>
    <row r="173" spans="1:20" s="68" customFormat="1" ht="15.75">
      <c r="A173" s="3" t="s">
        <v>1945</v>
      </c>
      <c r="B173" s="3" t="s">
        <v>1057</v>
      </c>
      <c r="C173" s="3" t="s">
        <v>665</v>
      </c>
      <c r="D173" s="169" t="str">
        <f t="shared" si="10"/>
        <v>Escuela de Psicología</v>
      </c>
      <c r="E173" s="169" t="str">
        <f t="shared" si="11"/>
        <v>Apoyo Proyectos</v>
      </c>
      <c r="F173" s="194" t="s">
        <v>3870</v>
      </c>
      <c r="G173" s="194" t="s">
        <v>3924</v>
      </c>
      <c r="H173" s="194" t="s">
        <v>3872</v>
      </c>
      <c r="I173" s="3">
        <v>8081</v>
      </c>
      <c r="J173" s="3">
        <v>238.13</v>
      </c>
      <c r="K173" s="194" t="s">
        <v>1887</v>
      </c>
      <c r="L173" s="194" t="s">
        <v>3353</v>
      </c>
      <c r="M173" s="3">
        <v>2</v>
      </c>
      <c r="N173" s="3">
        <v>1</v>
      </c>
      <c r="O173" s="204">
        <v>42800.320763888885</v>
      </c>
      <c r="P173" s="3" t="s">
        <v>4582</v>
      </c>
      <c r="Q173" s="3" t="s">
        <v>4544</v>
      </c>
      <c r="R173" s="3" t="s">
        <v>4545</v>
      </c>
      <c r="S173" s="3">
        <v>0</v>
      </c>
      <c r="T173" s="68" t="s">
        <v>3347</v>
      </c>
    </row>
    <row r="174" spans="1:20" s="68" customFormat="1" ht="15.75">
      <c r="A174" s="3" t="s">
        <v>611</v>
      </c>
      <c r="B174" s="3" t="s">
        <v>1015</v>
      </c>
      <c r="C174" s="3" t="s">
        <v>629</v>
      </c>
      <c r="D174" s="169" t="str">
        <f t="shared" si="10"/>
        <v>Escuela de Odontología</v>
      </c>
      <c r="E174" s="169" t="str">
        <f t="shared" si="11"/>
        <v>Coordinador Acedemico Odontologia</v>
      </c>
      <c r="F174" s="194" t="s">
        <v>841</v>
      </c>
      <c r="G174" s="194" t="s">
        <v>4078</v>
      </c>
      <c r="H174" s="194" t="s">
        <v>1802</v>
      </c>
      <c r="I174" s="3">
        <v>3977</v>
      </c>
      <c r="J174" s="3">
        <v>74.16</v>
      </c>
      <c r="K174" s="194" t="s">
        <v>1842</v>
      </c>
      <c r="L174" s="194" t="s">
        <v>3353</v>
      </c>
      <c r="M174" s="3">
        <v>4</v>
      </c>
      <c r="N174" s="3">
        <v>2</v>
      </c>
      <c r="O174" s="204">
        <v>42795.418587962966</v>
      </c>
      <c r="P174" s="3" t="s">
        <v>4688</v>
      </c>
      <c r="Q174" s="3" t="s">
        <v>4544</v>
      </c>
      <c r="R174" s="3" t="s">
        <v>4546</v>
      </c>
      <c r="S174" s="3">
        <v>4</v>
      </c>
      <c r="T174" s="68" t="s">
        <v>3347</v>
      </c>
    </row>
    <row r="175" spans="1:20" s="68" customFormat="1" ht="15.75">
      <c r="A175" s="3" t="s">
        <v>3749</v>
      </c>
      <c r="B175" s="3" t="s">
        <v>3552</v>
      </c>
      <c r="C175" s="3" t="s">
        <v>3553</v>
      </c>
      <c r="D175" s="169" t="str">
        <f t="shared" si="10"/>
        <v>Escuela de Diseño</v>
      </c>
      <c r="E175" s="169" t="str">
        <f t="shared" si="11"/>
        <v>Profesor Universitario</v>
      </c>
      <c r="F175" s="194" t="s">
        <v>2652</v>
      </c>
      <c r="G175" s="194" t="s">
        <v>2816</v>
      </c>
      <c r="H175" s="194" t="s">
        <v>2653</v>
      </c>
      <c r="I175" s="3">
        <v>8079</v>
      </c>
      <c r="J175" s="3">
        <v>118.9</v>
      </c>
      <c r="K175" s="194" t="s">
        <v>3554</v>
      </c>
      <c r="L175" s="194" t="s">
        <v>3353</v>
      </c>
      <c r="M175" s="3">
        <v>4</v>
      </c>
      <c r="N175" s="3">
        <v>2</v>
      </c>
      <c r="O175" s="204">
        <v>42795.360312500001</v>
      </c>
      <c r="P175" s="3" t="s">
        <v>4029</v>
      </c>
      <c r="Q175" s="3" t="s">
        <v>4544</v>
      </c>
      <c r="R175" s="3" t="s">
        <v>4546</v>
      </c>
      <c r="S175" s="3">
        <v>5</v>
      </c>
      <c r="T175" s="68" t="s">
        <v>3347</v>
      </c>
    </row>
    <row r="176" spans="1:20" s="68" customFormat="1" ht="15.75">
      <c r="A176" s="3" t="s">
        <v>3712</v>
      </c>
      <c r="B176" s="3" t="s">
        <v>873</v>
      </c>
      <c r="C176" s="3" t="s">
        <v>371</v>
      </c>
      <c r="D176" s="169" t="str">
        <f t="shared" si="10"/>
        <v>Servicios de Tecnología</v>
      </c>
      <c r="E176" s="169" t="str">
        <f t="shared" si="11"/>
        <v>Jefe de Soporte Técnico</v>
      </c>
      <c r="F176" s="194" t="s">
        <v>4556</v>
      </c>
      <c r="G176" s="194" t="s">
        <v>3347</v>
      </c>
      <c r="H176" s="194" t="s">
        <v>4557</v>
      </c>
      <c r="I176" s="3">
        <v>4000</v>
      </c>
      <c r="J176" s="3">
        <v>160.11000000000001</v>
      </c>
      <c r="K176" s="194" t="s">
        <v>4438</v>
      </c>
      <c r="L176" s="194" t="s">
        <v>3353</v>
      </c>
      <c r="M176" s="3"/>
      <c r="N176" s="3"/>
      <c r="O176" s="204">
        <v>42468.74690972222</v>
      </c>
      <c r="P176" s="3" t="s">
        <v>4558</v>
      </c>
      <c r="Q176" s="3" t="s">
        <v>4559</v>
      </c>
      <c r="R176" s="3" t="s">
        <v>4550</v>
      </c>
      <c r="S176" s="3">
        <v>331</v>
      </c>
      <c r="T176" s="68" t="s">
        <v>4665</v>
      </c>
    </row>
    <row r="177" spans="1:20" s="68" customFormat="1" ht="15.75">
      <c r="A177" s="3" t="s">
        <v>4447</v>
      </c>
      <c r="B177" s="3" t="s">
        <v>2635</v>
      </c>
      <c r="C177" s="3" t="s">
        <v>2642</v>
      </c>
      <c r="D177" s="169" t="str">
        <f t="shared" si="10"/>
        <v>Dirección de Desarrollo Institucional</v>
      </c>
      <c r="E177" s="169" t="str">
        <f t="shared" si="11"/>
        <v>Auxiliar administrativo</v>
      </c>
      <c r="F177" s="194" t="s">
        <v>2798</v>
      </c>
      <c r="G177" s="194" t="s">
        <v>2802</v>
      </c>
      <c r="H177" s="194" t="s">
        <v>2800</v>
      </c>
      <c r="I177" s="3">
        <v>7856</v>
      </c>
      <c r="J177" s="3">
        <v>238.13</v>
      </c>
      <c r="K177" s="194" t="s">
        <v>2620</v>
      </c>
      <c r="L177" s="194" t="s">
        <v>3353</v>
      </c>
      <c r="M177" s="3">
        <v>2</v>
      </c>
      <c r="N177" s="3">
        <v>0</v>
      </c>
      <c r="O177" s="204">
        <v>42797.697534722225</v>
      </c>
      <c r="P177" s="3" t="s">
        <v>4581</v>
      </c>
      <c r="Q177" s="3" t="s">
        <v>4544</v>
      </c>
      <c r="R177" s="3" t="s">
        <v>4545</v>
      </c>
      <c r="S177" s="3">
        <v>2</v>
      </c>
      <c r="T177" s="68" t="s">
        <v>3347</v>
      </c>
    </row>
    <row r="178" spans="1:20" s="68" customFormat="1" ht="15.75">
      <c r="A178" s="3" t="s">
        <v>2603</v>
      </c>
      <c r="B178" s="3" t="s">
        <v>864</v>
      </c>
      <c r="C178" s="3" t="s">
        <v>446</v>
      </c>
      <c r="D178" s="169" t="str">
        <f t="shared" si="10"/>
        <v>Servicios institucionales y planeación</v>
      </c>
      <c r="E178" s="169" t="str">
        <f t="shared" si="11"/>
        <v>Asistente de dirección</v>
      </c>
      <c r="F178" s="194" t="s">
        <v>3890</v>
      </c>
      <c r="G178" s="194" t="s">
        <v>2648</v>
      </c>
      <c r="H178" s="194" t="s">
        <v>2647</v>
      </c>
      <c r="I178" s="3">
        <v>8098</v>
      </c>
      <c r="J178" s="3">
        <v>118.9</v>
      </c>
      <c r="K178" s="194" t="s">
        <v>1856</v>
      </c>
      <c r="L178" s="194" t="s">
        <v>3353</v>
      </c>
      <c r="M178" s="3">
        <v>2</v>
      </c>
      <c r="N178" s="3">
        <v>1</v>
      </c>
      <c r="O178" s="204">
        <v>42800.310243055559</v>
      </c>
      <c r="P178" s="3" t="s">
        <v>4565</v>
      </c>
      <c r="Q178" s="3" t="s">
        <v>4544</v>
      </c>
      <c r="R178" s="3" t="s">
        <v>4545</v>
      </c>
      <c r="S178" s="3">
        <v>0</v>
      </c>
      <c r="T178" s="68" t="s">
        <v>3347</v>
      </c>
    </row>
    <row r="179" spans="1:20" s="68" customFormat="1" ht="15.75">
      <c r="A179" s="3" t="s">
        <v>309</v>
      </c>
      <c r="B179" s="3" t="s">
        <v>1004</v>
      </c>
      <c r="C179" s="3" t="s">
        <v>310</v>
      </c>
      <c r="D179" s="169" t="str">
        <f t="shared" si="10"/>
        <v>Humanidades</v>
      </c>
      <c r="E179" s="169" t="str">
        <f t="shared" si="11"/>
        <v>Profesor</v>
      </c>
      <c r="F179" s="194" t="s">
        <v>3354</v>
      </c>
      <c r="G179" s="194" t="s">
        <v>4062</v>
      </c>
      <c r="H179" s="194" t="s">
        <v>3284</v>
      </c>
      <c r="I179" s="3">
        <v>7986</v>
      </c>
      <c r="J179" s="3">
        <v>232.54</v>
      </c>
      <c r="K179" s="194" t="s">
        <v>1806</v>
      </c>
      <c r="L179" s="194" t="s">
        <v>3353</v>
      </c>
      <c r="M179" s="3">
        <v>4</v>
      </c>
      <c r="N179" s="3">
        <v>3</v>
      </c>
      <c r="O179" s="204">
        <v>42795.352025462962</v>
      </c>
      <c r="P179" s="3" t="s">
        <v>4063</v>
      </c>
      <c r="Q179" s="3" t="s">
        <v>4544</v>
      </c>
      <c r="R179" s="3" t="s">
        <v>4546</v>
      </c>
      <c r="S179" s="3">
        <v>5</v>
      </c>
      <c r="T179" s="68" t="s">
        <v>3347</v>
      </c>
    </row>
    <row r="180" spans="1:20" s="68" customFormat="1" ht="15.75">
      <c r="A180" s="3" t="s">
        <v>2618</v>
      </c>
      <c r="B180" s="3" t="s">
        <v>2634</v>
      </c>
      <c r="C180" s="3" t="s">
        <v>2641</v>
      </c>
      <c r="D180" s="169" t="str">
        <f t="shared" si="10"/>
        <v>Servicios de Tecnología</v>
      </c>
      <c r="E180" s="169" t="str">
        <f t="shared" si="11"/>
        <v>Tecnico de soporte</v>
      </c>
      <c r="F180" s="194" t="s">
        <v>846</v>
      </c>
      <c r="G180" s="194" t="s">
        <v>3555</v>
      </c>
      <c r="H180" s="194" t="s">
        <v>1760</v>
      </c>
      <c r="I180" s="3">
        <v>16335</v>
      </c>
      <c r="J180" s="3">
        <v>465.42</v>
      </c>
      <c r="K180" s="194" t="s">
        <v>2619</v>
      </c>
      <c r="L180" s="194" t="s">
        <v>3353</v>
      </c>
      <c r="M180" s="3">
        <v>4</v>
      </c>
      <c r="N180" s="3">
        <v>0</v>
      </c>
      <c r="O180" s="204">
        <v>42780.445428240739</v>
      </c>
      <c r="P180" s="3" t="s">
        <v>4172</v>
      </c>
      <c r="Q180" s="3" t="s">
        <v>4544</v>
      </c>
      <c r="R180" s="3" t="s">
        <v>4546</v>
      </c>
      <c r="S180" s="3">
        <v>19</v>
      </c>
      <c r="T180" s="68" t="s">
        <v>3347</v>
      </c>
    </row>
    <row r="181" spans="1:20" s="68" customFormat="1" ht="15.75">
      <c r="A181" s="3" t="s">
        <v>2606</v>
      </c>
      <c r="B181" s="3" t="s">
        <v>2622</v>
      </c>
      <c r="C181" s="3" t="s">
        <v>2636</v>
      </c>
      <c r="D181" s="169" t="str">
        <f t="shared" si="10"/>
        <v>Vicerrectoria de Administración y Finanzas</v>
      </c>
      <c r="E181" s="169" t="str">
        <f t="shared" si="11"/>
        <v>Jefe de compras</v>
      </c>
      <c r="F181" s="194" t="s">
        <v>2646</v>
      </c>
      <c r="G181" s="194" t="s">
        <v>2650</v>
      </c>
      <c r="H181" s="194" t="s">
        <v>2647</v>
      </c>
      <c r="I181" s="3">
        <v>8098</v>
      </c>
      <c r="J181" s="3">
        <v>118.9</v>
      </c>
      <c r="K181" s="194" t="s">
        <v>2607</v>
      </c>
      <c r="L181" s="194" t="s">
        <v>3353</v>
      </c>
      <c r="M181" s="3">
        <v>2</v>
      </c>
      <c r="N181" s="3">
        <v>1</v>
      </c>
      <c r="O181" s="204">
        <v>42780.455995370372</v>
      </c>
      <c r="P181" s="3" t="s">
        <v>3923</v>
      </c>
      <c r="Q181" s="3" t="s">
        <v>4544</v>
      </c>
      <c r="R181" s="3" t="s">
        <v>4545</v>
      </c>
      <c r="S181" s="3">
        <v>19</v>
      </c>
      <c r="T181" s="68" t="s">
        <v>3347</v>
      </c>
    </row>
    <row r="182" spans="1:20" s="68" customFormat="1" ht="15.75">
      <c r="A182" s="3" t="s">
        <v>3729</v>
      </c>
      <c r="B182" s="3" t="s">
        <v>3835</v>
      </c>
      <c r="C182" s="3" t="s">
        <v>3797</v>
      </c>
      <c r="D182" s="169" t="str">
        <f t="shared" si="10"/>
        <v>Tecnía</v>
      </c>
      <c r="E182" s="169" t="str">
        <f t="shared" si="11"/>
        <v>Auxiliar Técnico</v>
      </c>
      <c r="F182" s="194" t="s">
        <v>3913</v>
      </c>
      <c r="G182" s="194" t="s">
        <v>3936</v>
      </c>
      <c r="H182" s="194" t="s">
        <v>3915</v>
      </c>
      <c r="I182" s="3">
        <v>7894</v>
      </c>
      <c r="J182" s="3">
        <v>931.17</v>
      </c>
      <c r="K182" s="194" t="s">
        <v>3730</v>
      </c>
      <c r="L182" s="194" t="s">
        <v>3353</v>
      </c>
      <c r="M182" s="3">
        <v>2</v>
      </c>
      <c r="N182" s="3">
        <v>0</v>
      </c>
      <c r="O182" s="204">
        <v>42707.440671296295</v>
      </c>
      <c r="P182" s="3" t="s">
        <v>3937</v>
      </c>
      <c r="Q182" s="3" t="s">
        <v>4544</v>
      </c>
      <c r="R182" s="3" t="s">
        <v>4545</v>
      </c>
      <c r="S182" s="3">
        <v>92</v>
      </c>
      <c r="T182" s="68" t="s">
        <v>3347</v>
      </c>
    </row>
    <row r="183" spans="1:20" s="68" customFormat="1" ht="15.75">
      <c r="A183" s="3" t="s">
        <v>2288</v>
      </c>
      <c r="B183" s="3" t="s">
        <v>3556</v>
      </c>
      <c r="C183" s="3" t="s">
        <v>3557</v>
      </c>
      <c r="D183" s="169" t="str">
        <f t="shared" si="10"/>
        <v>Comunicación Institucional</v>
      </c>
      <c r="E183" s="169">
        <f t="shared" si="11"/>
        <v>0</v>
      </c>
      <c r="F183" s="194" t="s">
        <v>841</v>
      </c>
      <c r="G183" s="194" t="s">
        <v>3287</v>
      </c>
      <c r="H183" s="194" t="s">
        <v>2655</v>
      </c>
      <c r="I183" s="3">
        <v>8150</v>
      </c>
      <c r="J183" s="3">
        <v>465.42</v>
      </c>
      <c r="K183" s="194" t="s">
        <v>3558</v>
      </c>
      <c r="L183" s="194" t="s">
        <v>3353</v>
      </c>
      <c r="M183" s="3">
        <v>4</v>
      </c>
      <c r="N183" s="3">
        <v>2</v>
      </c>
      <c r="O183" s="204">
        <v>42438.516423611109</v>
      </c>
      <c r="P183" s="3" t="s">
        <v>4224</v>
      </c>
      <c r="Q183" s="3" t="s">
        <v>4544</v>
      </c>
      <c r="R183" s="3" t="s">
        <v>4546</v>
      </c>
      <c r="S183" s="3">
        <v>361</v>
      </c>
      <c r="T183" s="68" t="s">
        <v>3347</v>
      </c>
    </row>
    <row r="184" spans="1:20" s="68" customFormat="1" ht="15.75">
      <c r="A184" s="3" t="s">
        <v>2827</v>
      </c>
      <c r="B184" s="3" t="s">
        <v>2892</v>
      </c>
      <c r="C184" s="3" t="s">
        <v>2829</v>
      </c>
      <c r="D184" s="169" t="str">
        <f t="shared" si="10"/>
        <v>Facultad de Economía y Negocios</v>
      </c>
      <c r="E184" s="169" t="str">
        <f t="shared" si="11"/>
        <v>Profesor universitario</v>
      </c>
      <c r="F184" s="194" t="s">
        <v>840</v>
      </c>
      <c r="G184" s="194" t="s">
        <v>2870</v>
      </c>
      <c r="H184" s="194" t="s">
        <v>1740</v>
      </c>
      <c r="I184" s="3">
        <v>3966</v>
      </c>
      <c r="J184" s="3">
        <v>148.66999999999999</v>
      </c>
      <c r="K184" s="194" t="s">
        <v>2828</v>
      </c>
      <c r="L184" s="194" t="s">
        <v>3353</v>
      </c>
      <c r="M184" s="3">
        <v>4</v>
      </c>
      <c r="N184" s="3">
        <v>2</v>
      </c>
      <c r="O184" s="204">
        <v>42800.3753125</v>
      </c>
      <c r="P184" s="3" t="s">
        <v>4014</v>
      </c>
      <c r="Q184" s="3" t="s">
        <v>4544</v>
      </c>
      <c r="R184" s="3" t="s">
        <v>4546</v>
      </c>
      <c r="S184" s="3">
        <v>0</v>
      </c>
      <c r="T184" s="68" t="s">
        <v>3347</v>
      </c>
    </row>
    <row r="185" spans="1:20" s="68" customFormat="1" ht="15.75">
      <c r="A185" s="3" t="s">
        <v>4445</v>
      </c>
      <c r="B185" s="3" t="s">
        <v>2530</v>
      </c>
      <c r="C185" s="3" t="s">
        <v>2503</v>
      </c>
      <c r="D185" s="169" t="str">
        <f t="shared" si="10"/>
        <v>Humanidades</v>
      </c>
      <c r="E185" s="169" t="str">
        <f t="shared" si="11"/>
        <v>Profesor Universitario</v>
      </c>
      <c r="F185" s="194" t="s">
        <v>3870</v>
      </c>
      <c r="G185" s="194" t="s">
        <v>3884</v>
      </c>
      <c r="H185" s="194" t="s">
        <v>3872</v>
      </c>
      <c r="I185" s="3">
        <v>8081</v>
      </c>
      <c r="J185" s="3">
        <v>238.13</v>
      </c>
      <c r="K185" s="194" t="s">
        <v>2502</v>
      </c>
      <c r="L185" s="194" t="s">
        <v>3353</v>
      </c>
      <c r="M185" s="3">
        <v>2</v>
      </c>
      <c r="N185" s="3">
        <v>1</v>
      </c>
      <c r="O185" s="204">
        <v>42800.365486111114</v>
      </c>
      <c r="P185" s="3" t="s">
        <v>4578</v>
      </c>
      <c r="Q185" s="3" t="s">
        <v>4544</v>
      </c>
      <c r="R185" s="3" t="s">
        <v>4545</v>
      </c>
      <c r="S185" s="3">
        <v>0</v>
      </c>
      <c r="T185" s="68" t="s">
        <v>3347</v>
      </c>
    </row>
    <row r="186" spans="1:20" s="68" customFormat="1" ht="15.75">
      <c r="A186" s="3" t="s">
        <v>4474</v>
      </c>
      <c r="B186" s="3" t="s">
        <v>2530</v>
      </c>
      <c r="C186" s="3" t="s">
        <v>2503</v>
      </c>
      <c r="D186" s="169" t="str">
        <f t="shared" si="10"/>
        <v>Humanidades</v>
      </c>
      <c r="E186" s="169" t="str">
        <f t="shared" si="11"/>
        <v>Profesor Universitario</v>
      </c>
      <c r="F186" s="194" t="s">
        <v>841</v>
      </c>
      <c r="G186" s="194" t="s">
        <v>3969</v>
      </c>
      <c r="H186" s="194" t="s">
        <v>1802</v>
      </c>
      <c r="I186" s="3">
        <v>3241</v>
      </c>
      <c r="J186" s="3">
        <v>465.42</v>
      </c>
      <c r="K186" s="194" t="s">
        <v>2502</v>
      </c>
      <c r="L186" s="194" t="s">
        <v>3353</v>
      </c>
      <c r="M186" s="3">
        <v>4</v>
      </c>
      <c r="N186" s="3">
        <v>2</v>
      </c>
      <c r="O186" s="204">
        <v>42776.351331018515</v>
      </c>
      <c r="P186" s="3" t="s">
        <v>4616</v>
      </c>
      <c r="Q186" s="3" t="s">
        <v>4544</v>
      </c>
      <c r="R186" s="3" t="s">
        <v>4546</v>
      </c>
      <c r="S186" s="3">
        <v>24</v>
      </c>
      <c r="T186" s="68" t="s">
        <v>3347</v>
      </c>
    </row>
    <row r="187" spans="1:20" s="68" customFormat="1" ht="15.75">
      <c r="A187" s="3" t="s">
        <v>421</v>
      </c>
      <c r="B187" s="3" t="s">
        <v>1609</v>
      </c>
      <c r="C187" s="3" t="s">
        <v>4432</v>
      </c>
      <c r="D187" s="169" t="str">
        <f t="shared" si="10"/>
        <v>Biblioteca</v>
      </c>
      <c r="E187" s="169" t="str">
        <f t="shared" si="11"/>
        <v>Bibliotecario</v>
      </c>
      <c r="F187" s="194" t="s">
        <v>433</v>
      </c>
      <c r="G187" s="194" t="s">
        <v>1628</v>
      </c>
      <c r="H187" s="194" t="s">
        <v>1744</v>
      </c>
      <c r="I187" s="3">
        <v>3070</v>
      </c>
      <c r="J187" s="3">
        <v>148.91</v>
      </c>
      <c r="K187" s="194" t="s">
        <v>4431</v>
      </c>
      <c r="L187" s="194" t="s">
        <v>850</v>
      </c>
      <c r="M187" s="3">
        <v>4</v>
      </c>
      <c r="N187" s="3">
        <v>1</v>
      </c>
      <c r="O187" s="204">
        <v>42797.583124999997</v>
      </c>
      <c r="P187" s="3" t="s">
        <v>3863</v>
      </c>
      <c r="Q187" s="3" t="s">
        <v>4544</v>
      </c>
      <c r="R187" s="3" t="s">
        <v>4546</v>
      </c>
      <c r="S187" s="3">
        <v>2</v>
      </c>
      <c r="T187" s="68" t="s">
        <v>3347</v>
      </c>
    </row>
    <row r="188" spans="1:20" s="68" customFormat="1" ht="15.75">
      <c r="A188" s="3" t="s">
        <v>3714</v>
      </c>
      <c r="B188" s="3" t="s">
        <v>974</v>
      </c>
      <c r="C188" s="3" t="s">
        <v>348</v>
      </c>
      <c r="D188" s="169" t="str">
        <f t="shared" si="10"/>
        <v>Facultad de Ingeniería</v>
      </c>
      <c r="E188" s="169" t="str">
        <f t="shared" si="11"/>
        <v>Profesor</v>
      </c>
      <c r="F188" s="194" t="s">
        <v>1629</v>
      </c>
      <c r="G188" s="194" t="s">
        <v>3893</v>
      </c>
      <c r="H188" s="194" t="s">
        <v>1742</v>
      </c>
      <c r="I188" s="3">
        <v>3975</v>
      </c>
      <c r="J188" s="3">
        <v>238.13</v>
      </c>
      <c r="K188" s="194" t="s">
        <v>1860</v>
      </c>
      <c r="L188" s="194" t="s">
        <v>3353</v>
      </c>
      <c r="M188" s="3">
        <v>2</v>
      </c>
      <c r="N188" s="3">
        <v>0</v>
      </c>
      <c r="O188" s="204">
        <v>42766.541203703702</v>
      </c>
      <c r="P188" s="3" t="s">
        <v>3894</v>
      </c>
      <c r="Q188" s="3" t="s">
        <v>4544</v>
      </c>
      <c r="R188" s="3" t="s">
        <v>4545</v>
      </c>
      <c r="S188" s="3">
        <v>33</v>
      </c>
      <c r="T188" s="68" t="s">
        <v>3347</v>
      </c>
    </row>
    <row r="189" spans="1:20" s="68" customFormat="1" ht="15.75">
      <c r="A189" s="3" t="s">
        <v>1690</v>
      </c>
      <c r="B189" s="3" t="s">
        <v>974</v>
      </c>
      <c r="C189" s="3" t="s">
        <v>348</v>
      </c>
      <c r="D189" s="169" t="str">
        <f t="shared" si="10"/>
        <v>Facultad de Ingeniería</v>
      </c>
      <c r="E189" s="169" t="str">
        <f t="shared" si="11"/>
        <v>Profesor</v>
      </c>
      <c r="F189" s="194" t="s">
        <v>660</v>
      </c>
      <c r="G189" s="194" t="s">
        <v>1696</v>
      </c>
      <c r="H189" s="194" t="s">
        <v>1738</v>
      </c>
      <c r="I189" s="3">
        <v>3816</v>
      </c>
      <c r="J189" s="3">
        <v>230.04</v>
      </c>
      <c r="K189" s="194" t="s">
        <v>1860</v>
      </c>
      <c r="L189" s="194" t="s">
        <v>850</v>
      </c>
      <c r="M189" s="3">
        <v>2</v>
      </c>
      <c r="N189" s="3">
        <v>0</v>
      </c>
      <c r="O189" s="204">
        <v>42758.429513888892</v>
      </c>
      <c r="P189" s="3" t="s">
        <v>3956</v>
      </c>
      <c r="Q189" s="3" t="s">
        <v>4544</v>
      </c>
      <c r="R189" s="3" t="s">
        <v>4550</v>
      </c>
      <c r="S189" s="3">
        <v>41</v>
      </c>
      <c r="T189" s="68" t="s">
        <v>3347</v>
      </c>
    </row>
    <row r="190" spans="1:20" s="68" customFormat="1" ht="15.75">
      <c r="A190" s="3" t="s">
        <v>3762</v>
      </c>
      <c r="B190" s="3" t="s">
        <v>3849</v>
      </c>
      <c r="C190" s="3" t="s">
        <v>3812</v>
      </c>
      <c r="D190" s="169" t="str">
        <f t="shared" si="10"/>
        <v>Tecnía</v>
      </c>
      <c r="E190" s="169" t="str">
        <f t="shared" si="11"/>
        <v>Auxiliar Técnico</v>
      </c>
      <c r="F190" s="194" t="s">
        <v>840</v>
      </c>
      <c r="G190" s="194" t="s">
        <v>4619</v>
      </c>
      <c r="H190" s="194" t="s">
        <v>1740</v>
      </c>
      <c r="I190" s="3">
        <v>3966</v>
      </c>
      <c r="J190" s="3">
        <v>148.66999999999999</v>
      </c>
      <c r="K190" s="194" t="s">
        <v>3763</v>
      </c>
      <c r="L190" s="194" t="s">
        <v>3353</v>
      </c>
      <c r="M190" s="3">
        <v>4</v>
      </c>
      <c r="N190" s="3">
        <v>2</v>
      </c>
      <c r="O190" s="204">
        <v>42796.387569444443</v>
      </c>
      <c r="P190" s="3" t="s">
        <v>4198</v>
      </c>
      <c r="Q190" s="3" t="s">
        <v>4544</v>
      </c>
      <c r="R190" s="3" t="s">
        <v>4546</v>
      </c>
      <c r="S190" s="3">
        <v>3</v>
      </c>
      <c r="T190" s="68" t="s">
        <v>3347</v>
      </c>
    </row>
    <row r="191" spans="1:20" s="68" customFormat="1" ht="15.75">
      <c r="A191" s="3" t="s">
        <v>3739</v>
      </c>
      <c r="B191" s="3" t="s">
        <v>3840</v>
      </c>
      <c r="C191" s="3" t="s">
        <v>3802</v>
      </c>
      <c r="D191" s="169" t="str">
        <f t="shared" si="10"/>
        <v>Facultad de Ingeniería</v>
      </c>
      <c r="E191" s="169" t="str">
        <f t="shared" si="11"/>
        <v>Profesor de Carrera</v>
      </c>
      <c r="F191" s="194" t="s">
        <v>840</v>
      </c>
      <c r="G191" s="194" t="s">
        <v>849</v>
      </c>
      <c r="H191" s="194" t="s">
        <v>1740</v>
      </c>
      <c r="I191" s="3">
        <v>3930</v>
      </c>
      <c r="J191" s="3">
        <v>148.66999999999999</v>
      </c>
      <c r="K191" s="194" t="s">
        <v>3740</v>
      </c>
      <c r="L191" s="194" t="s">
        <v>3353</v>
      </c>
      <c r="M191" s="3">
        <v>4</v>
      </c>
      <c r="N191" s="3">
        <v>2</v>
      </c>
      <c r="O191" s="204">
        <v>42796.492476851854</v>
      </c>
      <c r="P191" s="3" t="s">
        <v>3978</v>
      </c>
      <c r="Q191" s="3" t="s">
        <v>4544</v>
      </c>
      <c r="R191" s="3" t="s">
        <v>4546</v>
      </c>
      <c r="S191" s="3">
        <v>3</v>
      </c>
      <c r="T191" s="68" t="s">
        <v>3347</v>
      </c>
    </row>
    <row r="192" spans="1:20" s="68" customFormat="1" ht="15.75">
      <c r="A192" s="3" t="s">
        <v>821</v>
      </c>
      <c r="B192" s="3" t="s">
        <v>1028</v>
      </c>
      <c r="C192" s="3" t="s">
        <v>822</v>
      </c>
      <c r="D192" s="169"/>
      <c r="E192" s="169"/>
      <c r="F192" s="194" t="s">
        <v>846</v>
      </c>
      <c r="G192" s="194" t="s">
        <v>847</v>
      </c>
      <c r="H192" s="194" t="s">
        <v>1760</v>
      </c>
      <c r="I192" s="3">
        <v>8147</v>
      </c>
      <c r="J192" s="3">
        <v>1862.92</v>
      </c>
      <c r="K192" s="194" t="s">
        <v>1761</v>
      </c>
      <c r="L192" s="194" t="s">
        <v>850</v>
      </c>
      <c r="M192" s="3">
        <v>4</v>
      </c>
      <c r="N192" s="3">
        <v>2</v>
      </c>
      <c r="O192" s="204">
        <v>42293.389814814815</v>
      </c>
      <c r="P192" s="3" t="s">
        <v>4095</v>
      </c>
      <c r="Q192" s="3" t="s">
        <v>4544</v>
      </c>
      <c r="R192" s="3" t="s">
        <v>4546</v>
      </c>
      <c r="S192" s="3">
        <v>506</v>
      </c>
      <c r="T192" s="68" t="s">
        <v>3347</v>
      </c>
    </row>
    <row r="193" spans="1:20" s="68" customFormat="1" ht="15.75">
      <c r="A193" s="3" t="s">
        <v>4466</v>
      </c>
      <c r="B193" s="3" t="s">
        <v>1056</v>
      </c>
      <c r="C193" s="3" t="s">
        <v>1684</v>
      </c>
      <c r="D193" s="169" t="str">
        <f t="shared" ref="D193:D202" si="12">VLOOKUP(B193,lista_emp,3,0)</f>
        <v>Servicios de tecnología</v>
      </c>
      <c r="E193" s="169" t="str">
        <f t="shared" ref="E193:E202" si="13">VLOOKUP(B193,lista_emp,5,0)</f>
        <v>Auxiliar técnico</v>
      </c>
      <c r="F193" s="194" t="s">
        <v>841</v>
      </c>
      <c r="G193" s="194" t="s">
        <v>2821</v>
      </c>
      <c r="H193" s="194" t="s">
        <v>2655</v>
      </c>
      <c r="I193" s="3">
        <v>8150</v>
      </c>
      <c r="J193" s="3">
        <v>698.3</v>
      </c>
      <c r="K193" s="194" t="s">
        <v>1763</v>
      </c>
      <c r="L193" s="194" t="s">
        <v>3353</v>
      </c>
      <c r="M193" s="3">
        <v>4</v>
      </c>
      <c r="N193" s="3">
        <v>1</v>
      </c>
      <c r="O193" s="204">
        <v>42797.431585648148</v>
      </c>
      <c r="P193" s="3" t="s">
        <v>4234</v>
      </c>
      <c r="Q193" s="3" t="s">
        <v>4544</v>
      </c>
      <c r="R193" s="3" t="s">
        <v>4546</v>
      </c>
      <c r="S193" s="3">
        <v>2</v>
      </c>
      <c r="T193" s="68" t="s">
        <v>3347</v>
      </c>
    </row>
    <row r="194" spans="1:20" s="68" customFormat="1" ht="15.75">
      <c r="A194" s="3" t="s">
        <v>714</v>
      </c>
      <c r="B194" s="3" t="s">
        <v>890</v>
      </c>
      <c r="C194" s="3" t="s">
        <v>359</v>
      </c>
      <c r="D194" s="169" t="str">
        <f t="shared" si="12"/>
        <v>Escuela de Medicina</v>
      </c>
      <c r="E194" s="169" t="str">
        <f t="shared" si="13"/>
        <v>Director</v>
      </c>
      <c r="F194" s="194" t="s">
        <v>2798</v>
      </c>
      <c r="G194" s="194" t="s">
        <v>3265</v>
      </c>
      <c r="H194" s="194" t="s">
        <v>2800</v>
      </c>
      <c r="I194" s="3">
        <v>7856</v>
      </c>
      <c r="J194" s="3">
        <v>238.13</v>
      </c>
      <c r="K194" s="194" t="s">
        <v>1781</v>
      </c>
      <c r="L194" s="194" t="s">
        <v>3353</v>
      </c>
      <c r="M194" s="3">
        <v>2</v>
      </c>
      <c r="N194" s="3">
        <v>0</v>
      </c>
      <c r="O194" s="204">
        <v>42787.294108796297</v>
      </c>
      <c r="P194" s="3" t="s">
        <v>3899</v>
      </c>
      <c r="Q194" s="3" t="s">
        <v>4544</v>
      </c>
      <c r="R194" s="3" t="s">
        <v>4545</v>
      </c>
      <c r="S194" s="3">
        <v>13</v>
      </c>
      <c r="T194" s="68" t="s">
        <v>3347</v>
      </c>
    </row>
    <row r="195" spans="1:20" s="68" customFormat="1" ht="15.75">
      <c r="A195" s="3" t="s">
        <v>649</v>
      </c>
      <c r="B195" s="3" t="s">
        <v>993</v>
      </c>
      <c r="C195" s="3" t="s">
        <v>650</v>
      </c>
      <c r="D195" s="169" t="str">
        <f t="shared" si="12"/>
        <v>Facultad de Ingeniería</v>
      </c>
      <c r="E195" s="169" t="str">
        <f t="shared" si="13"/>
        <v>Profesor de Carrera</v>
      </c>
      <c r="F195" s="194" t="s">
        <v>2652</v>
      </c>
      <c r="G195" s="194" t="s">
        <v>2876</v>
      </c>
      <c r="H195" s="194" t="s">
        <v>2653</v>
      </c>
      <c r="I195" s="3">
        <v>8079</v>
      </c>
      <c r="J195" s="3">
        <v>465.42</v>
      </c>
      <c r="K195" s="194" t="s">
        <v>1783</v>
      </c>
      <c r="L195" s="194" t="s">
        <v>3353</v>
      </c>
      <c r="M195" s="3">
        <v>4</v>
      </c>
      <c r="N195" s="3">
        <v>2</v>
      </c>
      <c r="O195" s="204">
        <v>42800.373888888891</v>
      </c>
      <c r="P195" s="3" t="s">
        <v>4057</v>
      </c>
      <c r="Q195" s="3" t="s">
        <v>4544</v>
      </c>
      <c r="R195" s="3" t="s">
        <v>4546</v>
      </c>
      <c r="S195" s="3">
        <v>0</v>
      </c>
      <c r="T195" s="68" t="s">
        <v>3347</v>
      </c>
    </row>
    <row r="196" spans="1:20" s="68" customFormat="1" ht="15.75">
      <c r="A196" s="3" t="s">
        <v>354</v>
      </c>
      <c r="B196" s="3" t="s">
        <v>967</v>
      </c>
      <c r="C196" s="3" t="s">
        <v>355</v>
      </c>
      <c r="D196" s="169" t="str">
        <f t="shared" si="12"/>
        <v>Escuela de Psicología</v>
      </c>
      <c r="E196" s="169" t="str">
        <f t="shared" si="13"/>
        <v>Profesor</v>
      </c>
      <c r="F196" s="194" t="s">
        <v>841</v>
      </c>
      <c r="G196" s="194" t="s">
        <v>3595</v>
      </c>
      <c r="H196" s="194" t="s">
        <v>1802</v>
      </c>
      <c r="I196" s="3">
        <v>3978</v>
      </c>
      <c r="J196" s="3">
        <v>232.54</v>
      </c>
      <c r="K196" s="194" t="s">
        <v>1812</v>
      </c>
      <c r="L196" s="194" t="s">
        <v>3353</v>
      </c>
      <c r="M196" s="3">
        <v>4</v>
      </c>
      <c r="N196" s="3">
        <v>2</v>
      </c>
      <c r="O196" s="204">
        <v>42798.382303240738</v>
      </c>
      <c r="P196" s="3" t="s">
        <v>4033</v>
      </c>
      <c r="Q196" s="3" t="s">
        <v>4544</v>
      </c>
      <c r="R196" s="3" t="s">
        <v>4546</v>
      </c>
      <c r="S196" s="3">
        <v>1</v>
      </c>
      <c r="T196" s="68" t="s">
        <v>3347</v>
      </c>
    </row>
    <row r="197" spans="1:20" s="68" customFormat="1" ht="15.75">
      <c r="A197" s="3" t="s">
        <v>386</v>
      </c>
      <c r="B197" s="3" t="s">
        <v>918</v>
      </c>
      <c r="C197" s="3" t="s">
        <v>387</v>
      </c>
      <c r="D197" s="169" t="str">
        <f t="shared" si="12"/>
        <v>Escuela de Medicina</v>
      </c>
      <c r="E197" s="169" t="str">
        <f t="shared" si="13"/>
        <v>Coordinador de Campos Clinicos</v>
      </c>
      <c r="F197" s="194" t="s">
        <v>841</v>
      </c>
      <c r="G197" s="194" t="s">
        <v>3270</v>
      </c>
      <c r="H197" s="194" t="s">
        <v>1802</v>
      </c>
      <c r="I197" s="3">
        <v>3977</v>
      </c>
      <c r="J197" s="3">
        <v>465.42</v>
      </c>
      <c r="K197" s="194" t="s">
        <v>1820</v>
      </c>
      <c r="L197" s="194" t="s">
        <v>3353</v>
      </c>
      <c r="M197" s="3">
        <v>4</v>
      </c>
      <c r="N197" s="3">
        <v>2</v>
      </c>
      <c r="O197" s="204">
        <v>42800.282986111109</v>
      </c>
      <c r="P197" s="3" t="s">
        <v>3976</v>
      </c>
      <c r="Q197" s="3" t="s">
        <v>4544</v>
      </c>
      <c r="R197" s="3" t="s">
        <v>4546</v>
      </c>
      <c r="S197" s="3">
        <v>0</v>
      </c>
      <c r="T197" s="68" t="s">
        <v>3347</v>
      </c>
    </row>
    <row r="198" spans="1:20" s="68" customFormat="1" ht="15.75">
      <c r="A198" s="3" t="s">
        <v>344</v>
      </c>
      <c r="B198" s="3" t="s">
        <v>1059</v>
      </c>
      <c r="C198" s="3" t="s">
        <v>3449</v>
      </c>
      <c r="D198" s="169" t="str">
        <f t="shared" si="12"/>
        <v>Servicios de tecnología</v>
      </c>
      <c r="E198" s="169" t="str">
        <f t="shared" si="13"/>
        <v>Auxiliar de soporte</v>
      </c>
      <c r="F198" s="194" t="s">
        <v>2652</v>
      </c>
      <c r="G198" s="194" t="s">
        <v>2819</v>
      </c>
      <c r="H198" s="194" t="s">
        <v>2653</v>
      </c>
      <c r="I198" s="3">
        <v>8079</v>
      </c>
      <c r="J198" s="3">
        <v>465.42</v>
      </c>
      <c r="K198" s="194" t="s">
        <v>3441</v>
      </c>
      <c r="L198" s="194" t="s">
        <v>3353</v>
      </c>
      <c r="M198" s="3">
        <v>4</v>
      </c>
      <c r="N198" s="3">
        <v>2</v>
      </c>
      <c r="O198" s="204">
        <v>42800.301932870374</v>
      </c>
      <c r="P198" s="3" t="s">
        <v>4226</v>
      </c>
      <c r="Q198" s="3" t="s">
        <v>4544</v>
      </c>
      <c r="R198" s="3" t="s">
        <v>4546</v>
      </c>
      <c r="S198" s="3">
        <v>0</v>
      </c>
      <c r="T198" s="68" t="s">
        <v>3347</v>
      </c>
    </row>
    <row r="199" spans="1:20" s="68" customFormat="1" ht="15.75">
      <c r="A199" s="3" t="s">
        <v>3442</v>
      </c>
      <c r="B199" s="3" t="s">
        <v>3460</v>
      </c>
      <c r="C199" s="3" t="s">
        <v>3450</v>
      </c>
      <c r="D199" s="169" t="str">
        <f t="shared" si="12"/>
        <v>Facultad de Economía y Negocios</v>
      </c>
      <c r="E199" s="169" t="str">
        <f t="shared" si="13"/>
        <v>Director de la Facultad de Negocios</v>
      </c>
      <c r="F199" s="194" t="s">
        <v>2798</v>
      </c>
      <c r="G199" s="194" t="s">
        <v>3462</v>
      </c>
      <c r="H199" s="194" t="s">
        <v>2800</v>
      </c>
      <c r="I199" s="3">
        <v>7856</v>
      </c>
      <c r="J199" s="3">
        <v>238.13</v>
      </c>
      <c r="K199" s="194" t="s">
        <v>3443</v>
      </c>
      <c r="L199" s="194" t="s">
        <v>3353</v>
      </c>
      <c r="M199" s="3">
        <v>2</v>
      </c>
      <c r="N199" s="3">
        <v>0</v>
      </c>
      <c r="O199" s="204">
        <v>42797.414756944447</v>
      </c>
      <c r="P199" s="3" t="s">
        <v>3912</v>
      </c>
      <c r="Q199" s="3" t="s">
        <v>4544</v>
      </c>
      <c r="R199" s="3" t="s">
        <v>4545</v>
      </c>
      <c r="S199" s="3">
        <v>2</v>
      </c>
      <c r="T199" s="68" t="s">
        <v>3347</v>
      </c>
    </row>
    <row r="200" spans="1:20" s="68" customFormat="1" ht="15.75">
      <c r="A200" s="3" t="s">
        <v>1593</v>
      </c>
      <c r="B200" s="3" t="s">
        <v>1044</v>
      </c>
      <c r="C200" s="3" t="s">
        <v>410</v>
      </c>
      <c r="D200" s="169" t="str">
        <f t="shared" si="12"/>
        <v>Servicios escolares</v>
      </c>
      <c r="E200" s="169" t="str">
        <f t="shared" si="13"/>
        <v>Auxiliar administrativo</v>
      </c>
      <c r="F200" s="194" t="s">
        <v>660</v>
      </c>
      <c r="G200" s="194" t="s">
        <v>1646</v>
      </c>
      <c r="H200" s="194" t="s">
        <v>1738</v>
      </c>
      <c r="I200" s="3">
        <v>2792</v>
      </c>
      <c r="J200" s="3">
        <v>297.29000000000002</v>
      </c>
      <c r="K200" s="194" t="s">
        <v>1855</v>
      </c>
      <c r="L200" s="194" t="s">
        <v>851</v>
      </c>
      <c r="M200" s="3">
        <v>2</v>
      </c>
      <c r="N200" s="3">
        <v>0</v>
      </c>
      <c r="O200" s="204">
        <v>42798.391388888886</v>
      </c>
      <c r="P200" s="3" t="s">
        <v>3966</v>
      </c>
      <c r="Q200" s="3" t="s">
        <v>4544</v>
      </c>
      <c r="R200" s="3" t="s">
        <v>4550</v>
      </c>
      <c r="S200" s="3">
        <v>1</v>
      </c>
      <c r="T200" s="68" t="s">
        <v>3347</v>
      </c>
    </row>
    <row r="201" spans="1:20" s="68" customFormat="1" ht="15.75">
      <c r="A201" s="3" t="s">
        <v>342</v>
      </c>
      <c r="B201" s="3" t="s">
        <v>969</v>
      </c>
      <c r="C201" s="3" t="s">
        <v>343</v>
      </c>
      <c r="D201" s="169" t="str">
        <f t="shared" si="12"/>
        <v>Lenguas</v>
      </c>
      <c r="E201" s="169" t="str">
        <f t="shared" si="13"/>
        <v>Coordinador de Lenguas</v>
      </c>
      <c r="F201" s="194" t="s">
        <v>840</v>
      </c>
      <c r="G201" s="194" t="s">
        <v>843</v>
      </c>
      <c r="H201" s="194" t="s">
        <v>1740</v>
      </c>
      <c r="I201" s="3">
        <v>3966</v>
      </c>
      <c r="J201" s="3">
        <v>465.42</v>
      </c>
      <c r="K201" s="194" t="s">
        <v>1875</v>
      </c>
      <c r="L201" s="194" t="s">
        <v>3353</v>
      </c>
      <c r="M201" s="3">
        <v>4</v>
      </c>
      <c r="N201" s="3">
        <v>2</v>
      </c>
      <c r="O201" s="204">
        <v>42797.404652777775</v>
      </c>
      <c r="P201" s="3" t="s">
        <v>4035</v>
      </c>
      <c r="Q201" s="3" t="s">
        <v>4544</v>
      </c>
      <c r="R201" s="3" t="s">
        <v>4546</v>
      </c>
      <c r="S201" s="3">
        <v>2</v>
      </c>
      <c r="T201" s="68" t="s">
        <v>3347</v>
      </c>
    </row>
    <row r="202" spans="1:20" s="68" customFormat="1" ht="15.75">
      <c r="A202" s="3" t="s">
        <v>2823</v>
      </c>
      <c r="B202" s="3" t="s">
        <v>939</v>
      </c>
      <c r="C202" s="3" t="s">
        <v>444</v>
      </c>
      <c r="D202" s="169" t="str">
        <f t="shared" si="12"/>
        <v>Escuela de Derecho</v>
      </c>
      <c r="E202" s="169" t="str">
        <f t="shared" si="13"/>
        <v>Profesor</v>
      </c>
      <c r="F202" s="194" t="s">
        <v>1629</v>
      </c>
      <c r="G202" s="194" t="s">
        <v>1637</v>
      </c>
      <c r="H202" s="194" t="s">
        <v>1742</v>
      </c>
      <c r="I202" s="3">
        <v>3975</v>
      </c>
      <c r="J202" s="3">
        <v>238.13</v>
      </c>
      <c r="K202" s="194" t="s">
        <v>1776</v>
      </c>
      <c r="L202" s="194" t="s">
        <v>3353</v>
      </c>
      <c r="M202" s="3">
        <v>2</v>
      </c>
      <c r="N202" s="3">
        <v>0</v>
      </c>
      <c r="O202" s="204">
        <v>42798.432546296295</v>
      </c>
      <c r="P202" s="3" t="s">
        <v>4668</v>
      </c>
      <c r="Q202" s="3" t="s">
        <v>4544</v>
      </c>
      <c r="R202" s="3" t="s">
        <v>4545</v>
      </c>
      <c r="S202" s="3">
        <v>1</v>
      </c>
      <c r="T202" s="68" t="s">
        <v>3347</v>
      </c>
    </row>
    <row r="203" spans="1:20" s="68" customFormat="1" ht="15.75">
      <c r="A203" s="3" t="s">
        <v>3738</v>
      </c>
      <c r="B203" s="3" t="s">
        <v>2187</v>
      </c>
      <c r="C203" s="3" t="s">
        <v>2152</v>
      </c>
      <c r="D203" s="169"/>
      <c r="E203" s="169"/>
      <c r="F203" s="194" t="s">
        <v>840</v>
      </c>
      <c r="G203" s="194" t="s">
        <v>3974</v>
      </c>
      <c r="H203" s="194" t="s">
        <v>1740</v>
      </c>
      <c r="I203" s="3">
        <v>3966</v>
      </c>
      <c r="J203" s="3">
        <v>148.91</v>
      </c>
      <c r="K203" s="194" t="s">
        <v>2151</v>
      </c>
      <c r="L203" s="194" t="s">
        <v>850</v>
      </c>
      <c r="M203" s="3">
        <v>4</v>
      </c>
      <c r="N203" s="3">
        <v>2</v>
      </c>
      <c r="O203" s="204">
        <v>42800.3753125</v>
      </c>
      <c r="P203" s="3" t="s">
        <v>3975</v>
      </c>
      <c r="Q203" s="3" t="s">
        <v>4544</v>
      </c>
      <c r="R203" s="3" t="s">
        <v>4546</v>
      </c>
      <c r="S203" s="3">
        <v>0</v>
      </c>
      <c r="T203" s="68" t="s">
        <v>3347</v>
      </c>
    </row>
    <row r="204" spans="1:20" s="68" customFormat="1" ht="15.75">
      <c r="A204" s="3" t="s">
        <v>4453</v>
      </c>
      <c r="B204" s="3" t="s">
        <v>853</v>
      </c>
      <c r="C204" s="3" t="s">
        <v>466</v>
      </c>
      <c r="D204" s="169" t="str">
        <f t="shared" ref="D204:D210" si="14">VLOOKUP(B204,lista_emp,3,0)</f>
        <v>Servicios generales</v>
      </c>
      <c r="E204" s="169" t="str">
        <f t="shared" ref="E204:E210" si="15">VLOOKUP(B204,lista_emp,5,0)</f>
        <v>Jefe de servicios generales</v>
      </c>
      <c r="F204" s="194" t="s">
        <v>3347</v>
      </c>
      <c r="G204" s="194" t="s">
        <v>4593</v>
      </c>
      <c r="H204" s="194" t="s">
        <v>4594</v>
      </c>
      <c r="I204" s="3">
        <v>16301</v>
      </c>
      <c r="J204" s="3">
        <v>931.17</v>
      </c>
      <c r="K204" s="194" t="s">
        <v>1839</v>
      </c>
      <c r="L204" s="194" t="s">
        <v>3353</v>
      </c>
      <c r="M204" s="3">
        <v>4</v>
      </c>
      <c r="N204" s="3">
        <v>2</v>
      </c>
      <c r="O204" s="204">
        <v>42797.320763888885</v>
      </c>
      <c r="P204" s="3" t="s">
        <v>4595</v>
      </c>
      <c r="Q204" s="3" t="s">
        <v>4544</v>
      </c>
      <c r="R204" s="3" t="s">
        <v>4545</v>
      </c>
      <c r="S204" s="3">
        <v>3</v>
      </c>
      <c r="T204" s="68" t="s">
        <v>3347</v>
      </c>
    </row>
    <row r="205" spans="1:20" s="68" customFormat="1" ht="15.75">
      <c r="A205" s="3" t="s">
        <v>3711</v>
      </c>
      <c r="B205" s="3" t="s">
        <v>3291</v>
      </c>
      <c r="C205" s="3" t="s">
        <v>3252</v>
      </c>
      <c r="D205" s="169" t="str">
        <f t="shared" si="14"/>
        <v>Rectoría</v>
      </c>
      <c r="E205" s="169" t="str">
        <f t="shared" si="15"/>
        <v>Secretaria</v>
      </c>
      <c r="F205" s="194" t="s">
        <v>3874</v>
      </c>
      <c r="G205" s="194" t="s">
        <v>3882</v>
      </c>
      <c r="H205" s="194" t="s">
        <v>3876</v>
      </c>
      <c r="I205" s="3">
        <v>8131</v>
      </c>
      <c r="J205" s="3">
        <v>930.71</v>
      </c>
      <c r="K205" s="194" t="s">
        <v>3251</v>
      </c>
      <c r="L205" s="194" t="s">
        <v>3353</v>
      </c>
      <c r="M205" s="3">
        <v>2</v>
      </c>
      <c r="N205" s="3">
        <v>0</v>
      </c>
      <c r="O205" s="204">
        <v>42795.436099537037</v>
      </c>
      <c r="P205" s="3" t="s">
        <v>3883</v>
      </c>
      <c r="Q205" s="3" t="s">
        <v>4544</v>
      </c>
      <c r="R205" s="3" t="s">
        <v>4550</v>
      </c>
      <c r="S205" s="3">
        <v>4</v>
      </c>
      <c r="T205" s="68" t="s">
        <v>3347</v>
      </c>
    </row>
    <row r="206" spans="1:20" s="68" customFormat="1" ht="15.75">
      <c r="A206" s="3" t="s">
        <v>3750</v>
      </c>
      <c r="B206" s="3" t="s">
        <v>972</v>
      </c>
      <c r="C206" s="3" t="s">
        <v>390</v>
      </c>
      <c r="D206" s="169" t="str">
        <f t="shared" si="14"/>
        <v>Servicios escolares</v>
      </c>
      <c r="E206" s="169" t="str">
        <f t="shared" si="15"/>
        <v>Auxiliar administrativo</v>
      </c>
      <c r="F206" s="194" t="s">
        <v>841</v>
      </c>
      <c r="G206" s="194" t="s">
        <v>3559</v>
      </c>
      <c r="H206" s="194" t="s">
        <v>1802</v>
      </c>
      <c r="I206" s="3">
        <v>8073</v>
      </c>
      <c r="J206" s="3">
        <v>232.54</v>
      </c>
      <c r="K206" s="194" t="s">
        <v>1788</v>
      </c>
      <c r="L206" s="194" t="s">
        <v>3353</v>
      </c>
      <c r="M206" s="3">
        <v>4</v>
      </c>
      <c r="N206" s="3">
        <v>2</v>
      </c>
      <c r="O206" s="204">
        <v>42797.43141203704</v>
      </c>
      <c r="P206" s="3" t="s">
        <v>4041</v>
      </c>
      <c r="Q206" s="3" t="s">
        <v>4544</v>
      </c>
      <c r="R206" s="3" t="s">
        <v>4546</v>
      </c>
      <c r="S206" s="3">
        <v>2</v>
      </c>
      <c r="T206" s="68" t="s">
        <v>3347</v>
      </c>
    </row>
    <row r="207" spans="1:20" s="68" customFormat="1" ht="15.75">
      <c r="A207" s="3" t="s">
        <v>3242</v>
      </c>
      <c r="B207" s="3" t="s">
        <v>2182</v>
      </c>
      <c r="C207" s="3" t="s">
        <v>3244</v>
      </c>
      <c r="D207" s="169" t="str">
        <f t="shared" si="14"/>
        <v>Contraloría</v>
      </c>
      <c r="E207" s="169" t="str">
        <f t="shared" si="15"/>
        <v>Cajera</v>
      </c>
      <c r="F207" s="194" t="s">
        <v>841</v>
      </c>
      <c r="G207" s="194" t="s">
        <v>3272</v>
      </c>
      <c r="H207" s="194" t="s">
        <v>1802</v>
      </c>
      <c r="I207" s="3">
        <v>3977</v>
      </c>
      <c r="J207" s="3">
        <v>232.54</v>
      </c>
      <c r="K207" s="194" t="s">
        <v>3243</v>
      </c>
      <c r="L207" s="194" t="s">
        <v>3353</v>
      </c>
      <c r="M207" s="3">
        <v>4</v>
      </c>
      <c r="N207" s="3">
        <v>2</v>
      </c>
      <c r="O207" s="204">
        <v>42798.382303240738</v>
      </c>
      <c r="P207" s="3" t="s">
        <v>3994</v>
      </c>
      <c r="Q207" s="3" t="s">
        <v>4544</v>
      </c>
      <c r="R207" s="3" t="s">
        <v>4546</v>
      </c>
      <c r="S207" s="3">
        <v>1</v>
      </c>
      <c r="T207" s="68" t="s">
        <v>3347</v>
      </c>
    </row>
    <row r="208" spans="1:20" s="68" customFormat="1" ht="15.75">
      <c r="A208" s="3" t="s">
        <v>3766</v>
      </c>
      <c r="B208" s="3" t="s">
        <v>3851</v>
      </c>
      <c r="C208" s="3" t="s">
        <v>3814</v>
      </c>
      <c r="D208" s="169" t="str">
        <f t="shared" si="14"/>
        <v>tecnía</v>
      </c>
      <c r="E208" s="169" t="str">
        <f t="shared" si="15"/>
        <v>Secretaria</v>
      </c>
      <c r="F208" s="194" t="s">
        <v>370</v>
      </c>
      <c r="G208" s="194" t="s">
        <v>4201</v>
      </c>
      <c r="H208" s="194" t="s">
        <v>1754</v>
      </c>
      <c r="I208" s="3">
        <v>3966</v>
      </c>
      <c r="J208" s="3">
        <v>148.66999999999999</v>
      </c>
      <c r="K208" s="194" t="s">
        <v>3767</v>
      </c>
      <c r="L208" s="194" t="s">
        <v>3353</v>
      </c>
      <c r="M208" s="3">
        <v>4</v>
      </c>
      <c r="N208" s="3">
        <v>2</v>
      </c>
      <c r="O208" s="204">
        <v>42797.680787037039</v>
      </c>
      <c r="P208" s="3" t="s">
        <v>4620</v>
      </c>
      <c r="Q208" s="3" t="s">
        <v>4544</v>
      </c>
      <c r="R208" s="3" t="s">
        <v>4546</v>
      </c>
      <c r="S208" s="3">
        <v>2</v>
      </c>
      <c r="T208" s="68" t="s">
        <v>3347</v>
      </c>
    </row>
    <row r="209" spans="1:20" s="68" customFormat="1" ht="15.75">
      <c r="A209" s="3" t="s">
        <v>3232</v>
      </c>
      <c r="B209" s="3" t="s">
        <v>867</v>
      </c>
      <c r="C209" s="3" t="s">
        <v>3234</v>
      </c>
      <c r="D209" s="169" t="str">
        <f t="shared" si="14"/>
        <v>Escuela de Medicina</v>
      </c>
      <c r="E209" s="169" t="str">
        <f t="shared" si="15"/>
        <v>Coordinador Operacion de Lic y Pos</v>
      </c>
      <c r="F209" s="194" t="s">
        <v>3254</v>
      </c>
      <c r="G209" s="194" t="s">
        <v>3255</v>
      </c>
      <c r="H209" s="194" t="s">
        <v>3256</v>
      </c>
      <c r="I209" s="3">
        <v>1536</v>
      </c>
      <c r="J209" s="3">
        <v>64</v>
      </c>
      <c r="K209" s="194" t="s">
        <v>3233</v>
      </c>
      <c r="L209" s="194" t="s">
        <v>850</v>
      </c>
      <c r="M209" s="3">
        <v>4</v>
      </c>
      <c r="N209" s="3">
        <v>2</v>
      </c>
      <c r="O209" s="204">
        <v>41659.361562500002</v>
      </c>
      <c r="P209" s="3" t="s">
        <v>3885</v>
      </c>
      <c r="Q209" s="3" t="s">
        <v>4544</v>
      </c>
      <c r="R209" s="3"/>
      <c r="S209" s="3">
        <v>1141</v>
      </c>
      <c r="T209" s="68" t="s">
        <v>3347</v>
      </c>
    </row>
    <row r="210" spans="1:20" s="68" customFormat="1" ht="15.75">
      <c r="A210" s="3" t="s">
        <v>3330</v>
      </c>
      <c r="B210" s="3" t="s">
        <v>867</v>
      </c>
      <c r="C210" s="3" t="s">
        <v>3234</v>
      </c>
      <c r="D210" s="169" t="str">
        <f t="shared" si="14"/>
        <v>Escuela de Medicina</v>
      </c>
      <c r="E210" s="169" t="str">
        <f t="shared" si="15"/>
        <v>Coordinador Operacion de Lic y Pos</v>
      </c>
      <c r="F210" s="194" t="s">
        <v>3354</v>
      </c>
      <c r="G210" s="194" t="s">
        <v>3360</v>
      </c>
      <c r="H210" s="194" t="s">
        <v>3284</v>
      </c>
      <c r="I210" s="3">
        <v>7986</v>
      </c>
      <c r="J210" s="3">
        <v>465.42</v>
      </c>
      <c r="K210" s="194" t="s">
        <v>3233</v>
      </c>
      <c r="L210" s="194" t="s">
        <v>3353</v>
      </c>
      <c r="M210" s="3">
        <v>4</v>
      </c>
      <c r="N210" s="3">
        <v>3</v>
      </c>
      <c r="O210" s="204">
        <v>42800.346608796295</v>
      </c>
      <c r="P210" s="3" t="s">
        <v>3973</v>
      </c>
      <c r="Q210" s="3" t="s">
        <v>4544</v>
      </c>
      <c r="R210" s="3" t="s">
        <v>4546</v>
      </c>
      <c r="S210" s="3">
        <v>0</v>
      </c>
      <c r="T210" s="68" t="s">
        <v>3347</v>
      </c>
    </row>
    <row r="211" spans="1:20" s="68" customFormat="1" ht="15.75">
      <c r="A211" s="3" t="s">
        <v>3444</v>
      </c>
      <c r="B211" s="3" t="s">
        <v>3405</v>
      </c>
      <c r="C211" s="3" t="s">
        <v>3451</v>
      </c>
      <c r="D211" s="169"/>
      <c r="E211" s="169"/>
      <c r="F211" s="194" t="s">
        <v>662</v>
      </c>
      <c r="G211" s="194" t="s">
        <v>3464</v>
      </c>
      <c r="H211" s="194" t="s">
        <v>3269</v>
      </c>
      <c r="I211" s="3">
        <v>3831</v>
      </c>
      <c r="J211" s="3">
        <v>232.08</v>
      </c>
      <c r="K211" s="194" t="s">
        <v>3396</v>
      </c>
      <c r="L211" s="194" t="s">
        <v>850</v>
      </c>
      <c r="M211" s="3">
        <v>2</v>
      </c>
      <c r="N211" s="3">
        <v>0</v>
      </c>
      <c r="O211" s="204">
        <v>42781.784895833334</v>
      </c>
      <c r="P211" s="3" t="s">
        <v>4597</v>
      </c>
      <c r="Q211" s="3" t="s">
        <v>4544</v>
      </c>
      <c r="R211" s="3" t="s">
        <v>4545</v>
      </c>
      <c r="S211" s="3">
        <v>18</v>
      </c>
      <c r="T211" s="68" t="s">
        <v>3347</v>
      </c>
    </row>
    <row r="212" spans="1:20" s="68" customFormat="1" ht="15.75">
      <c r="A212" s="3" t="s">
        <v>2276</v>
      </c>
      <c r="B212" s="3" t="s">
        <v>2186</v>
      </c>
      <c r="C212" s="3" t="s">
        <v>2319</v>
      </c>
      <c r="D212" s="169" t="str">
        <f t="shared" ref="D212:D243" si="16">VLOOKUP(B212,lista_emp,3,0)</f>
        <v>Facultad de Economía y Negocios</v>
      </c>
      <c r="E212" s="169" t="str">
        <f t="shared" ref="E212:E243" si="17">VLOOKUP(B212,lista_emp,5,0)</f>
        <v>Auxiliar administrativo</v>
      </c>
      <c r="F212" s="194" t="s">
        <v>841</v>
      </c>
      <c r="G212" s="194" t="s">
        <v>4140</v>
      </c>
      <c r="H212" s="194" t="s">
        <v>1802</v>
      </c>
      <c r="I212" s="3">
        <v>3977</v>
      </c>
      <c r="J212" s="3">
        <v>232.54</v>
      </c>
      <c r="K212" s="194" t="s">
        <v>2277</v>
      </c>
      <c r="L212" s="194" t="s">
        <v>3353</v>
      </c>
      <c r="M212" s="3">
        <v>4</v>
      </c>
      <c r="N212" s="3">
        <v>2</v>
      </c>
      <c r="O212" s="204">
        <v>42797.405833333331</v>
      </c>
      <c r="P212" s="3" t="s">
        <v>4141</v>
      </c>
      <c r="Q212" s="3" t="s">
        <v>4544</v>
      </c>
      <c r="R212" s="3" t="s">
        <v>4546</v>
      </c>
      <c r="S212" s="3">
        <v>2</v>
      </c>
      <c r="T212" s="68" t="s">
        <v>3347</v>
      </c>
    </row>
    <row r="213" spans="1:20" s="68" customFormat="1" ht="15.75">
      <c r="A213" s="3" t="s">
        <v>3720</v>
      </c>
      <c r="B213" s="3" t="s">
        <v>1952</v>
      </c>
      <c r="C213" s="3" t="s">
        <v>1953</v>
      </c>
      <c r="D213" s="169" t="str">
        <f t="shared" si="16"/>
        <v>Dirección de Posgrados y eduación Contínua</v>
      </c>
      <c r="E213" s="169" t="str">
        <f t="shared" si="17"/>
        <v>Asistente Academico Posgrados</v>
      </c>
      <c r="F213" s="194" t="s">
        <v>834</v>
      </c>
      <c r="G213" s="194" t="s">
        <v>3926</v>
      </c>
      <c r="H213" s="194" t="s">
        <v>1736</v>
      </c>
      <c r="I213" s="3">
        <v>6045</v>
      </c>
      <c r="J213" s="3">
        <v>118.9</v>
      </c>
      <c r="K213" s="194" t="s">
        <v>1967</v>
      </c>
      <c r="L213" s="194" t="s">
        <v>3353</v>
      </c>
      <c r="M213" s="3">
        <v>2</v>
      </c>
      <c r="N213" s="3">
        <v>0</v>
      </c>
      <c r="O213" s="204">
        <v>42709.389224537037</v>
      </c>
      <c r="P213" s="3" t="s">
        <v>4584</v>
      </c>
      <c r="Q213" s="3" t="s">
        <v>4544</v>
      </c>
      <c r="R213" s="3" t="s">
        <v>4545</v>
      </c>
      <c r="S213" s="3">
        <v>90</v>
      </c>
      <c r="T213" s="68" t="s">
        <v>3347</v>
      </c>
    </row>
    <row r="214" spans="1:20" s="68" customFormat="1" ht="15.75">
      <c r="A214" s="3" t="s">
        <v>4450</v>
      </c>
      <c r="B214" s="3" t="s">
        <v>4528</v>
      </c>
      <c r="C214" s="3" t="s">
        <v>4441</v>
      </c>
      <c r="D214" s="169" t="str">
        <f t="shared" si="16"/>
        <v>capital Humano</v>
      </c>
      <c r="E214" s="169" t="str">
        <f t="shared" si="17"/>
        <v>Auxiliar Administrativo</v>
      </c>
      <c r="F214" s="194" t="s">
        <v>834</v>
      </c>
      <c r="G214" s="194" t="s">
        <v>3267</v>
      </c>
      <c r="H214" s="194" t="s">
        <v>1736</v>
      </c>
      <c r="I214" s="3">
        <v>6045</v>
      </c>
      <c r="J214" s="3">
        <v>118.9</v>
      </c>
      <c r="K214" s="194" t="s">
        <v>4451</v>
      </c>
      <c r="L214" s="194" t="s">
        <v>3353</v>
      </c>
      <c r="M214" s="3">
        <v>2</v>
      </c>
      <c r="N214" s="3">
        <v>0</v>
      </c>
      <c r="O214" s="204">
        <v>42800.374618055554</v>
      </c>
      <c r="P214" s="3" t="s">
        <v>4590</v>
      </c>
      <c r="Q214" s="3" t="s">
        <v>4544</v>
      </c>
      <c r="R214" s="3" t="s">
        <v>4545</v>
      </c>
      <c r="S214" s="3">
        <v>0</v>
      </c>
      <c r="T214" s="68" t="s">
        <v>3347</v>
      </c>
    </row>
    <row r="215" spans="1:20" s="68" customFormat="1" ht="15.75">
      <c r="A215" s="3" t="s">
        <v>654</v>
      </c>
      <c r="B215" s="3" t="s">
        <v>901</v>
      </c>
      <c r="C215" s="3" t="s">
        <v>451</v>
      </c>
      <c r="D215" s="169" t="str">
        <f t="shared" si="16"/>
        <v>Contraloría</v>
      </c>
      <c r="E215" s="169" t="str">
        <f t="shared" si="17"/>
        <v>Contralora</v>
      </c>
      <c r="F215" s="194" t="s">
        <v>2798</v>
      </c>
      <c r="G215" s="194" t="s">
        <v>3356</v>
      </c>
      <c r="H215" s="194" t="s">
        <v>2800</v>
      </c>
      <c r="I215" s="3">
        <v>7856</v>
      </c>
      <c r="J215" s="3">
        <v>238.13</v>
      </c>
      <c r="K215" s="194" t="s">
        <v>1825</v>
      </c>
      <c r="L215" s="194" t="s">
        <v>3353</v>
      </c>
      <c r="M215" s="3">
        <v>2</v>
      </c>
      <c r="N215" s="3">
        <v>0</v>
      </c>
      <c r="O215" s="204">
        <v>42797.506793981483</v>
      </c>
      <c r="P215" s="3" t="s">
        <v>3907</v>
      </c>
      <c r="Q215" s="3" t="s">
        <v>4544</v>
      </c>
      <c r="R215" s="3" t="s">
        <v>4545</v>
      </c>
      <c r="S215" s="3">
        <v>2</v>
      </c>
      <c r="T215" s="68" t="s">
        <v>3347</v>
      </c>
    </row>
    <row r="216" spans="1:20" s="68" customFormat="1" ht="15.75">
      <c r="A216" s="3" t="s">
        <v>620</v>
      </c>
      <c r="B216" s="3" t="s">
        <v>1020</v>
      </c>
      <c r="C216" s="3" t="s">
        <v>621</v>
      </c>
      <c r="D216" s="169" t="str">
        <f t="shared" si="16"/>
        <v>Coordinación de Humanidades</v>
      </c>
      <c r="E216" s="169" t="str">
        <f t="shared" si="17"/>
        <v>Profesor Universitario</v>
      </c>
      <c r="F216" s="194" t="s">
        <v>3354</v>
      </c>
      <c r="G216" s="194" t="s">
        <v>4082</v>
      </c>
      <c r="H216" s="194" t="s">
        <v>3284</v>
      </c>
      <c r="I216" s="3">
        <v>7986</v>
      </c>
      <c r="J216" s="3">
        <v>232.54</v>
      </c>
      <c r="K216" s="194" t="s">
        <v>1765</v>
      </c>
      <c r="L216" s="194" t="s">
        <v>3353</v>
      </c>
      <c r="M216" s="3">
        <v>4</v>
      </c>
      <c r="N216" s="3">
        <v>3</v>
      </c>
      <c r="O216" s="204">
        <v>42782.302604166667</v>
      </c>
      <c r="P216" s="3" t="s">
        <v>4083</v>
      </c>
      <c r="Q216" s="3" t="s">
        <v>4544</v>
      </c>
      <c r="R216" s="3" t="s">
        <v>4546</v>
      </c>
      <c r="S216" s="3">
        <v>18</v>
      </c>
      <c r="T216" s="68" t="s">
        <v>3347</v>
      </c>
    </row>
    <row r="217" spans="1:20" s="68" customFormat="1" ht="15.75">
      <c r="A217" s="3" t="s">
        <v>4659</v>
      </c>
      <c r="B217" s="3" t="s">
        <v>1017</v>
      </c>
      <c r="C217" s="3" t="s">
        <v>4660</v>
      </c>
      <c r="D217" s="169" t="str">
        <f t="shared" si="16"/>
        <v>Facultad de Economía y Negocios</v>
      </c>
      <c r="E217" s="169" t="str">
        <f t="shared" si="17"/>
        <v>Secretaria</v>
      </c>
      <c r="F217" s="194" t="s">
        <v>4556</v>
      </c>
      <c r="G217" s="194" t="s">
        <v>3347</v>
      </c>
      <c r="H217" s="194" t="s">
        <v>4557</v>
      </c>
      <c r="I217" s="3">
        <v>4096</v>
      </c>
      <c r="J217" s="3">
        <v>40.020000000000003</v>
      </c>
      <c r="K217" s="194" t="s">
        <v>4693</v>
      </c>
      <c r="L217" s="194" t="s">
        <v>3353</v>
      </c>
      <c r="M217" s="3"/>
      <c r="N217" s="3"/>
      <c r="O217" s="204">
        <v>42797.672546296293</v>
      </c>
      <c r="P217" s="3" t="s">
        <v>4634</v>
      </c>
      <c r="Q217" s="3" t="s">
        <v>4559</v>
      </c>
      <c r="R217" s="3" t="s">
        <v>4550</v>
      </c>
      <c r="S217" s="3">
        <v>2</v>
      </c>
      <c r="T217" s="68" t="s">
        <v>4665</v>
      </c>
    </row>
    <row r="218" spans="1:20" s="68" customFormat="1" ht="15.75">
      <c r="A218" s="3" t="s">
        <v>4439</v>
      </c>
      <c r="B218" s="3" t="s">
        <v>865</v>
      </c>
      <c r="C218" s="3" t="s">
        <v>450</v>
      </c>
      <c r="D218" s="169" t="str">
        <f t="shared" si="16"/>
        <v>Capital Humano</v>
      </c>
      <c r="E218" s="169" t="str">
        <f t="shared" si="17"/>
        <v>Gerente</v>
      </c>
      <c r="F218" s="194" t="s">
        <v>2798</v>
      </c>
      <c r="G218" s="194" t="s">
        <v>4560</v>
      </c>
      <c r="H218" s="194" t="s">
        <v>2800</v>
      </c>
      <c r="I218" s="3">
        <v>7856</v>
      </c>
      <c r="J218" s="3">
        <v>238.13</v>
      </c>
      <c r="K218" s="194" t="s">
        <v>1836</v>
      </c>
      <c r="L218" s="194" t="s">
        <v>3353</v>
      </c>
      <c r="M218" s="3">
        <v>2</v>
      </c>
      <c r="N218" s="3">
        <v>0</v>
      </c>
      <c r="O218" s="204">
        <v>42797.464930555558</v>
      </c>
      <c r="P218" s="3" t="s">
        <v>4666</v>
      </c>
      <c r="Q218" s="3" t="s">
        <v>4544</v>
      </c>
      <c r="R218" s="3" t="s">
        <v>4545</v>
      </c>
      <c r="S218" s="3">
        <v>2</v>
      </c>
      <c r="T218" s="68" t="s">
        <v>3347</v>
      </c>
    </row>
    <row r="219" spans="1:20" s="68" customFormat="1" ht="15.75">
      <c r="A219" s="3" t="s">
        <v>4518</v>
      </c>
      <c r="B219" s="3" t="s">
        <v>955</v>
      </c>
      <c r="C219" s="3" t="s">
        <v>4520</v>
      </c>
      <c r="D219" s="169" t="str">
        <f t="shared" si="16"/>
        <v>Escuela de Diseño</v>
      </c>
      <c r="E219" s="169" t="str">
        <f t="shared" si="17"/>
        <v>Secretaria</v>
      </c>
      <c r="F219" s="194" t="s">
        <v>4592</v>
      </c>
      <c r="G219" s="194" t="s">
        <v>4635</v>
      </c>
      <c r="H219" s="194" t="s">
        <v>3876</v>
      </c>
      <c r="I219" s="3">
        <v>2048</v>
      </c>
      <c r="J219" s="3">
        <v>59.66</v>
      </c>
      <c r="K219" s="194" t="s">
        <v>4519</v>
      </c>
      <c r="L219" s="194" t="s">
        <v>3353</v>
      </c>
      <c r="M219" s="3">
        <v>64</v>
      </c>
      <c r="N219" s="3">
        <v>63</v>
      </c>
      <c r="O219" s="204">
        <v>42628.548611111109</v>
      </c>
      <c r="P219" s="3" t="s">
        <v>4636</v>
      </c>
      <c r="Q219" s="3" t="s">
        <v>4559</v>
      </c>
      <c r="R219" s="3" t="s">
        <v>4550</v>
      </c>
      <c r="S219" s="3">
        <v>171</v>
      </c>
      <c r="T219" s="68" t="s">
        <v>4684</v>
      </c>
    </row>
    <row r="220" spans="1:20" s="68" customFormat="1" ht="15.75">
      <c r="A220" s="3" t="s">
        <v>3560</v>
      </c>
      <c r="B220" s="3" t="s">
        <v>3561</v>
      </c>
      <c r="C220" s="3" t="s">
        <v>3562</v>
      </c>
      <c r="D220" s="169" t="e">
        <f t="shared" si="16"/>
        <v>#N/A</v>
      </c>
      <c r="E220" s="169" t="e">
        <f t="shared" si="17"/>
        <v>#N/A</v>
      </c>
      <c r="F220" s="194" t="s">
        <v>840</v>
      </c>
      <c r="G220" s="194" t="s">
        <v>3563</v>
      </c>
      <c r="H220" s="194" t="s">
        <v>1740</v>
      </c>
      <c r="I220" s="3">
        <v>3966</v>
      </c>
      <c r="J220" s="3">
        <v>148.66999999999999</v>
      </c>
      <c r="K220" s="194" t="s">
        <v>3564</v>
      </c>
      <c r="L220" s="194" t="s">
        <v>3353</v>
      </c>
      <c r="M220" s="3">
        <v>4</v>
      </c>
      <c r="N220" s="3">
        <v>0</v>
      </c>
      <c r="O220" s="204">
        <v>42798.332754629628</v>
      </c>
      <c r="P220" s="3" t="s">
        <v>4547</v>
      </c>
      <c r="Q220" s="3" t="s">
        <v>4544</v>
      </c>
      <c r="R220" s="3" t="s">
        <v>4546</v>
      </c>
      <c r="S220" s="3">
        <v>2</v>
      </c>
      <c r="T220" s="68" t="s">
        <v>3347</v>
      </c>
    </row>
    <row r="221" spans="1:20" s="68" customFormat="1" ht="15.75">
      <c r="A221" s="3" t="s">
        <v>2266</v>
      </c>
      <c r="B221" s="3" t="s">
        <v>966</v>
      </c>
      <c r="C221" s="3" t="s">
        <v>2313</v>
      </c>
      <c r="D221" s="169" t="str">
        <f t="shared" si="16"/>
        <v>Servicios Generales</v>
      </c>
      <c r="E221" s="169" t="str">
        <f t="shared" si="17"/>
        <v>Supervisor Administrativo</v>
      </c>
      <c r="F221" s="194" t="s">
        <v>840</v>
      </c>
      <c r="G221" s="194" t="s">
        <v>2314</v>
      </c>
      <c r="H221" s="194" t="s">
        <v>1740</v>
      </c>
      <c r="I221" s="3">
        <v>3966</v>
      </c>
      <c r="J221" s="3">
        <v>148.91</v>
      </c>
      <c r="K221" s="194" t="s">
        <v>2267</v>
      </c>
      <c r="L221" s="194" t="s">
        <v>850</v>
      </c>
      <c r="M221" s="3">
        <v>4</v>
      </c>
      <c r="N221" s="3">
        <v>2</v>
      </c>
      <c r="O221" s="204">
        <v>42800.302037037036</v>
      </c>
      <c r="P221" s="3" t="s">
        <v>4032</v>
      </c>
      <c r="Q221" s="3" t="s">
        <v>4544</v>
      </c>
      <c r="R221" s="3" t="s">
        <v>4546</v>
      </c>
      <c r="S221" s="3">
        <v>0</v>
      </c>
      <c r="T221" s="68" t="s">
        <v>3347</v>
      </c>
    </row>
    <row r="222" spans="1:20" s="68" customFormat="1" ht="15.75">
      <c r="A222" s="3" t="s">
        <v>4449</v>
      </c>
      <c r="B222" s="3" t="s">
        <v>3401</v>
      </c>
      <c r="C222" s="3" t="s">
        <v>3452</v>
      </c>
      <c r="D222" s="169" t="str">
        <f t="shared" si="16"/>
        <v>Vicerrectoría de Formación Integral</v>
      </c>
      <c r="E222" s="169" t="str">
        <f t="shared" si="17"/>
        <v>Auxiliar Administrativo ASUA</v>
      </c>
      <c r="F222" s="194" t="s">
        <v>3870</v>
      </c>
      <c r="G222" s="194" t="s">
        <v>3906</v>
      </c>
      <c r="H222" s="194" t="s">
        <v>3872</v>
      </c>
      <c r="I222" s="3">
        <v>8081</v>
      </c>
      <c r="J222" s="3">
        <v>238.13</v>
      </c>
      <c r="K222" s="194" t="s">
        <v>3384</v>
      </c>
      <c r="L222" s="194" t="s">
        <v>3353</v>
      </c>
      <c r="M222" s="3">
        <v>2</v>
      </c>
      <c r="N222" s="3">
        <v>1</v>
      </c>
      <c r="O222" s="204">
        <v>42766.382685185185</v>
      </c>
      <c r="P222" s="3" t="s">
        <v>4375</v>
      </c>
      <c r="Q222" s="3" t="s">
        <v>4544</v>
      </c>
      <c r="R222" s="3" t="s">
        <v>4545</v>
      </c>
      <c r="S222" s="3">
        <v>33</v>
      </c>
      <c r="T222" s="68" t="s">
        <v>3347</v>
      </c>
    </row>
    <row r="223" spans="1:20" s="68" customFormat="1" ht="15.75">
      <c r="A223" s="3" t="s">
        <v>361</v>
      </c>
      <c r="B223" s="3" t="s">
        <v>1045</v>
      </c>
      <c r="C223" s="3" t="s">
        <v>362</v>
      </c>
      <c r="D223" s="169" t="str">
        <f t="shared" si="16"/>
        <v>Facultad de Ingeniería</v>
      </c>
      <c r="E223" s="169" t="str">
        <f t="shared" si="17"/>
        <v>Profesor</v>
      </c>
      <c r="F223" s="194" t="s">
        <v>3282</v>
      </c>
      <c r="G223" s="194" t="s">
        <v>3364</v>
      </c>
      <c r="H223" s="194" t="s">
        <v>3284</v>
      </c>
      <c r="I223" s="3">
        <v>8101</v>
      </c>
      <c r="J223" s="3">
        <v>465.42</v>
      </c>
      <c r="K223" s="194" t="s">
        <v>1777</v>
      </c>
      <c r="L223" s="194" t="s">
        <v>3353</v>
      </c>
      <c r="M223" s="3">
        <v>4</v>
      </c>
      <c r="N223" s="3">
        <v>2</v>
      </c>
      <c r="O223" s="204">
        <v>42800.292766203704</v>
      </c>
      <c r="P223" s="3" t="s">
        <v>4202</v>
      </c>
      <c r="Q223" s="3" t="s">
        <v>4544</v>
      </c>
      <c r="R223" s="3" t="s">
        <v>4546</v>
      </c>
      <c r="S223" s="3">
        <v>0</v>
      </c>
      <c r="T223" s="68" t="s">
        <v>3347</v>
      </c>
    </row>
    <row r="224" spans="1:20" s="68" customFormat="1" ht="15.75">
      <c r="A224" s="3" t="s">
        <v>3445</v>
      </c>
      <c r="B224" s="3" t="s">
        <v>960</v>
      </c>
      <c r="C224" s="3" t="s">
        <v>3453</v>
      </c>
      <c r="D224" s="169" t="str">
        <f t="shared" si="16"/>
        <v>Facultad de Economía y Negocios</v>
      </c>
      <c r="E224" s="169" t="str">
        <f t="shared" si="17"/>
        <v>Auxiliar administrativo</v>
      </c>
      <c r="F224" s="194" t="s">
        <v>841</v>
      </c>
      <c r="G224" s="194" t="s">
        <v>4026</v>
      </c>
      <c r="H224" s="194" t="s">
        <v>1802</v>
      </c>
      <c r="I224" s="3">
        <v>3977</v>
      </c>
      <c r="J224" s="3">
        <v>232.54</v>
      </c>
      <c r="K224" s="194" t="s">
        <v>3446</v>
      </c>
      <c r="L224" s="194" t="s">
        <v>3353</v>
      </c>
      <c r="M224" s="3">
        <v>4</v>
      </c>
      <c r="N224" s="3">
        <v>2</v>
      </c>
      <c r="O224" s="204">
        <v>42800.301840277774</v>
      </c>
      <c r="P224" s="3" t="s">
        <v>4027</v>
      </c>
      <c r="Q224" s="3" t="s">
        <v>4544</v>
      </c>
      <c r="R224" s="3" t="s">
        <v>4546</v>
      </c>
      <c r="S224" s="3">
        <v>0</v>
      </c>
      <c r="T224" s="68" t="s">
        <v>3347</v>
      </c>
    </row>
    <row r="225" spans="1:20" s="68" customFormat="1" ht="15.75">
      <c r="A225" s="3" t="s">
        <v>2844</v>
      </c>
      <c r="B225" s="3" t="s">
        <v>2893</v>
      </c>
      <c r="C225" s="3" t="s">
        <v>2846</v>
      </c>
      <c r="D225" s="169" t="str">
        <f t="shared" si="16"/>
        <v>Facultad de Ingeniería</v>
      </c>
      <c r="E225" s="169" t="str">
        <f t="shared" si="17"/>
        <v>Coordinador de Posgrados</v>
      </c>
      <c r="F225" s="194" t="s">
        <v>2652</v>
      </c>
      <c r="G225" s="194" t="s">
        <v>2887</v>
      </c>
      <c r="H225" s="194" t="s">
        <v>2653</v>
      </c>
      <c r="I225" s="3">
        <v>8079</v>
      </c>
      <c r="J225" s="3">
        <v>148.66999999999999</v>
      </c>
      <c r="K225" s="194" t="s">
        <v>2845</v>
      </c>
      <c r="L225" s="194" t="s">
        <v>3353</v>
      </c>
      <c r="M225" s="3">
        <v>4</v>
      </c>
      <c r="N225" s="3">
        <v>2</v>
      </c>
      <c r="O225" s="204">
        <v>42798.324386574073</v>
      </c>
      <c r="P225" s="3" t="s">
        <v>4165</v>
      </c>
      <c r="Q225" s="3" t="s">
        <v>4544</v>
      </c>
      <c r="R225" s="3" t="s">
        <v>4546</v>
      </c>
      <c r="S225" s="3">
        <v>2</v>
      </c>
      <c r="T225" s="68" t="s">
        <v>3347</v>
      </c>
    </row>
    <row r="226" spans="1:20" s="68" customFormat="1" ht="15.75">
      <c r="A226" s="3" t="s">
        <v>2616</v>
      </c>
      <c r="B226" s="3" t="s">
        <v>3848</v>
      </c>
      <c r="C226" s="3" t="s">
        <v>3811</v>
      </c>
      <c r="D226" s="169" t="str">
        <f t="shared" si="16"/>
        <v>Dirección de desarrollo académico e investigación</v>
      </c>
      <c r="E226" s="169" t="str">
        <f t="shared" si="17"/>
        <v>Coordinador de Tutorias y apoyo academico</v>
      </c>
      <c r="F226" s="194" t="s">
        <v>840</v>
      </c>
      <c r="G226" s="194" t="s">
        <v>2666</v>
      </c>
      <c r="H226" s="194" t="s">
        <v>1740</v>
      </c>
      <c r="I226" s="3">
        <v>3966</v>
      </c>
      <c r="J226" s="3">
        <v>148.66999999999999</v>
      </c>
      <c r="K226" s="194" t="s">
        <v>3761</v>
      </c>
      <c r="L226" s="194" t="s">
        <v>3353</v>
      </c>
      <c r="M226" s="3">
        <v>4</v>
      </c>
      <c r="N226" s="3">
        <v>0</v>
      </c>
      <c r="O226" s="204">
        <v>42800.301932870374</v>
      </c>
      <c r="P226" s="3" t="s">
        <v>4170</v>
      </c>
      <c r="Q226" s="3" t="s">
        <v>4544</v>
      </c>
      <c r="R226" s="3" t="s">
        <v>4546</v>
      </c>
      <c r="S226" s="3">
        <v>0</v>
      </c>
      <c r="T226" s="68" t="s">
        <v>3347</v>
      </c>
    </row>
    <row r="227" spans="1:20" s="68" customFormat="1" ht="15.75">
      <c r="A227" s="3" t="s">
        <v>3701</v>
      </c>
      <c r="B227" s="3" t="s">
        <v>1621</v>
      </c>
      <c r="C227" s="3" t="s">
        <v>3454</v>
      </c>
      <c r="D227" s="169" t="str">
        <f t="shared" si="16"/>
        <v>Servicios de Tecnología</v>
      </c>
      <c r="E227" s="169" t="str">
        <f t="shared" si="17"/>
        <v>Auxiliar de Soporte</v>
      </c>
      <c r="F227" s="194" t="s">
        <v>841</v>
      </c>
      <c r="G227" s="194" t="s">
        <v>3864</v>
      </c>
      <c r="H227" s="194" t="s">
        <v>1802</v>
      </c>
      <c r="I227" s="3">
        <v>3977</v>
      </c>
      <c r="J227" s="3">
        <v>465.42</v>
      </c>
      <c r="K227" s="194" t="s">
        <v>3447</v>
      </c>
      <c r="L227" s="194" t="s">
        <v>3353</v>
      </c>
      <c r="M227" s="3">
        <v>4</v>
      </c>
      <c r="N227" s="3">
        <v>2</v>
      </c>
      <c r="O227" s="204">
        <v>42739.460462962961</v>
      </c>
      <c r="P227" s="3" t="s">
        <v>4369</v>
      </c>
      <c r="Q227" s="3" t="s">
        <v>4544</v>
      </c>
      <c r="R227" s="3" t="s">
        <v>4546</v>
      </c>
      <c r="S227" s="3">
        <v>60</v>
      </c>
      <c r="T227" s="68" t="s">
        <v>3347</v>
      </c>
    </row>
    <row r="228" spans="1:20" s="68" customFormat="1" ht="15.75">
      <c r="A228" s="3" t="s">
        <v>2778</v>
      </c>
      <c r="B228" s="3" t="s">
        <v>1621</v>
      </c>
      <c r="C228" s="3" t="s">
        <v>2779</v>
      </c>
      <c r="D228" s="169" t="str">
        <f t="shared" si="16"/>
        <v>Servicios de Tecnología</v>
      </c>
      <c r="E228" s="169" t="str">
        <f t="shared" si="17"/>
        <v>Auxiliar de Soporte</v>
      </c>
      <c r="F228" s="194" t="s">
        <v>2652</v>
      </c>
      <c r="G228" s="194" t="s">
        <v>2817</v>
      </c>
      <c r="H228" s="194" t="s">
        <v>2653</v>
      </c>
      <c r="I228" s="3">
        <v>8079</v>
      </c>
      <c r="J228" s="3">
        <v>465.42</v>
      </c>
      <c r="K228" s="194" t="s">
        <v>2781</v>
      </c>
      <c r="L228" s="194" t="s">
        <v>3353</v>
      </c>
      <c r="M228" s="3">
        <v>4</v>
      </c>
      <c r="N228" s="3">
        <v>2</v>
      </c>
      <c r="O228" s="204">
        <v>42798.382303240738</v>
      </c>
      <c r="P228" s="3" t="s">
        <v>4177</v>
      </c>
      <c r="Q228" s="3" t="s">
        <v>4544</v>
      </c>
      <c r="R228" s="3" t="s">
        <v>4546</v>
      </c>
      <c r="S228" s="3">
        <v>1</v>
      </c>
      <c r="T228" s="68" t="s">
        <v>3347</v>
      </c>
    </row>
    <row r="229" spans="1:20" s="68" customFormat="1" ht="15.75">
      <c r="A229" s="3" t="s">
        <v>633</v>
      </c>
      <c r="B229" s="3" t="s">
        <v>1019</v>
      </c>
      <c r="C229" s="3" t="s">
        <v>634</v>
      </c>
      <c r="D229" s="169" t="str">
        <f t="shared" si="16"/>
        <v>Escuela de Medicina</v>
      </c>
      <c r="E229" s="169" t="str">
        <f t="shared" si="17"/>
        <v>Auxiliar de laboratorio y/o taller</v>
      </c>
      <c r="F229" s="194" t="s">
        <v>840</v>
      </c>
      <c r="G229" s="194" t="s">
        <v>3398</v>
      </c>
      <c r="H229" s="194" t="s">
        <v>1740</v>
      </c>
      <c r="I229" s="3">
        <v>3054</v>
      </c>
      <c r="J229" s="3">
        <v>232.54</v>
      </c>
      <c r="K229" s="194" t="s">
        <v>1880</v>
      </c>
      <c r="L229" s="194" t="s">
        <v>3353</v>
      </c>
      <c r="M229" s="3">
        <v>4</v>
      </c>
      <c r="N229" s="3">
        <v>1</v>
      </c>
      <c r="O229" s="204">
        <v>42800.282986111109</v>
      </c>
      <c r="P229" s="3" t="s">
        <v>4081</v>
      </c>
      <c r="Q229" s="3" t="s">
        <v>4544</v>
      </c>
      <c r="R229" s="3" t="s">
        <v>4546</v>
      </c>
      <c r="S229" s="3">
        <v>0</v>
      </c>
      <c r="T229" s="68" t="s">
        <v>3347</v>
      </c>
    </row>
    <row r="230" spans="1:20" s="68" customFormat="1" ht="15.75">
      <c r="A230" s="3" t="s">
        <v>1606</v>
      </c>
      <c r="B230" s="3" t="s">
        <v>1024</v>
      </c>
      <c r="C230" s="3" t="s">
        <v>659</v>
      </c>
      <c r="D230" s="169" t="str">
        <f t="shared" si="16"/>
        <v>APREU</v>
      </c>
      <c r="E230" s="169" t="str">
        <f t="shared" si="17"/>
        <v>Asesor preuniversitario</v>
      </c>
      <c r="F230" s="194" t="s">
        <v>1632</v>
      </c>
      <c r="G230" s="194" t="s">
        <v>1650</v>
      </c>
      <c r="H230" s="194" t="s">
        <v>1753</v>
      </c>
      <c r="I230" s="3">
        <v>4003</v>
      </c>
      <c r="J230" s="3">
        <v>464.96</v>
      </c>
      <c r="K230" s="194" t="s">
        <v>1848</v>
      </c>
      <c r="L230" s="194" t="s">
        <v>850</v>
      </c>
      <c r="M230" s="3">
        <v>2</v>
      </c>
      <c r="N230" s="3">
        <v>0</v>
      </c>
      <c r="O230" s="204">
        <v>42797.414618055554</v>
      </c>
      <c r="P230" s="3" t="s">
        <v>4239</v>
      </c>
      <c r="Q230" s="3" t="s">
        <v>4544</v>
      </c>
      <c r="R230" s="3" t="s">
        <v>4545</v>
      </c>
      <c r="S230" s="3">
        <v>2</v>
      </c>
      <c r="T230" s="68" t="s">
        <v>3347</v>
      </c>
    </row>
    <row r="231" spans="1:20" s="68" customFormat="1" ht="15.75">
      <c r="A231" s="3" t="s">
        <v>3565</v>
      </c>
      <c r="B231" s="3" t="s">
        <v>3566</v>
      </c>
      <c r="C231" s="3" t="s">
        <v>3567</v>
      </c>
      <c r="D231" s="169" t="str">
        <f t="shared" si="16"/>
        <v>Servicios generales</v>
      </c>
      <c r="E231" s="169">
        <f t="shared" si="17"/>
        <v>0</v>
      </c>
      <c r="F231" s="194" t="s">
        <v>840</v>
      </c>
      <c r="G231" s="194" t="s">
        <v>3568</v>
      </c>
      <c r="H231" s="194" t="s">
        <v>1740</v>
      </c>
      <c r="I231" s="3">
        <v>3966</v>
      </c>
      <c r="J231" s="3">
        <v>74.16</v>
      </c>
      <c r="K231" s="194" t="s">
        <v>3569</v>
      </c>
      <c r="L231" s="194" t="s">
        <v>3353</v>
      </c>
      <c r="M231" s="3">
        <v>4</v>
      </c>
      <c r="N231" s="3">
        <v>0</v>
      </c>
      <c r="O231" s="204">
        <v>42791.389907407407</v>
      </c>
      <c r="P231" s="3" t="s">
        <v>4223</v>
      </c>
      <c r="Q231" s="3" t="s">
        <v>4544</v>
      </c>
      <c r="R231" s="3" t="s">
        <v>4546</v>
      </c>
      <c r="S231" s="3">
        <v>8</v>
      </c>
      <c r="T231" s="68" t="s">
        <v>3347</v>
      </c>
    </row>
    <row r="232" spans="1:20" s="68" customFormat="1" ht="15.75">
      <c r="A232" s="3" t="s">
        <v>3778</v>
      </c>
      <c r="B232" s="3" t="s">
        <v>3859</v>
      </c>
      <c r="C232" s="3" t="s">
        <v>3821</v>
      </c>
      <c r="D232" s="169" t="str">
        <f t="shared" si="16"/>
        <v>Servicios Generales</v>
      </c>
      <c r="E232" s="169" t="str">
        <f t="shared" si="17"/>
        <v>Varios Usuarios</v>
      </c>
      <c r="F232" s="194" t="s">
        <v>433</v>
      </c>
      <c r="G232" s="194" t="s">
        <v>4221</v>
      </c>
      <c r="H232" s="194" t="s">
        <v>1744</v>
      </c>
      <c r="I232" s="3">
        <v>5054</v>
      </c>
      <c r="J232" s="3">
        <v>148.91</v>
      </c>
      <c r="K232" s="194" t="s">
        <v>3779</v>
      </c>
      <c r="L232" s="194" t="s">
        <v>850</v>
      </c>
      <c r="M232" s="3">
        <v>4</v>
      </c>
      <c r="N232" s="3">
        <v>0</v>
      </c>
      <c r="O232" s="204">
        <v>42795.293171296296</v>
      </c>
      <c r="P232" s="3" t="s">
        <v>4222</v>
      </c>
      <c r="Q232" s="3" t="s">
        <v>4544</v>
      </c>
      <c r="R232" s="3" t="s">
        <v>4546</v>
      </c>
      <c r="S232" s="3">
        <v>5</v>
      </c>
      <c r="T232" s="68" t="s">
        <v>3347</v>
      </c>
    </row>
    <row r="233" spans="1:20" s="68" customFormat="1" ht="15.75">
      <c r="A233" s="3" t="s">
        <v>3752</v>
      </c>
      <c r="B233" s="3" t="s">
        <v>3845</v>
      </c>
      <c r="C233" s="3" t="s">
        <v>3808</v>
      </c>
      <c r="D233" s="169" t="str">
        <f t="shared" si="16"/>
        <v>Escuela de Comunicación</v>
      </c>
      <c r="E233" s="169" t="str">
        <f t="shared" si="17"/>
        <v>Tecnico de Laboratorio</v>
      </c>
      <c r="F233" s="194" t="s">
        <v>840</v>
      </c>
      <c r="G233" s="194" t="s">
        <v>4079</v>
      </c>
      <c r="H233" s="194" t="s">
        <v>1740</v>
      </c>
      <c r="I233" s="3">
        <v>3966</v>
      </c>
      <c r="J233" s="3">
        <v>465.66</v>
      </c>
      <c r="K233" s="194" t="s">
        <v>3753</v>
      </c>
      <c r="L233" s="194" t="s">
        <v>850</v>
      </c>
      <c r="M233" s="3">
        <v>4</v>
      </c>
      <c r="N233" s="3">
        <v>2</v>
      </c>
      <c r="O233" s="204">
        <v>42795.382789351854</v>
      </c>
      <c r="P233" s="3" t="s">
        <v>4080</v>
      </c>
      <c r="Q233" s="3" t="s">
        <v>4544</v>
      </c>
      <c r="R233" s="3" t="s">
        <v>4546</v>
      </c>
      <c r="S233" s="3">
        <v>4</v>
      </c>
      <c r="T233" s="68" t="s">
        <v>3347</v>
      </c>
    </row>
    <row r="234" spans="1:20" s="68" customFormat="1" ht="15.75">
      <c r="A234" s="3" t="s">
        <v>4448</v>
      </c>
      <c r="B234" s="3" t="s">
        <v>3571</v>
      </c>
      <c r="C234" s="3" t="s">
        <v>3572</v>
      </c>
      <c r="D234" s="169" t="str">
        <f t="shared" si="16"/>
        <v>Servicios generales</v>
      </c>
      <c r="E234" s="169">
        <f t="shared" si="17"/>
        <v>0</v>
      </c>
      <c r="F234" s="194" t="s">
        <v>1629</v>
      </c>
      <c r="G234" s="194" t="s">
        <v>4585</v>
      </c>
      <c r="H234" s="194" t="s">
        <v>1742</v>
      </c>
      <c r="I234" s="3">
        <v>3975</v>
      </c>
      <c r="J234" s="3">
        <v>238.13</v>
      </c>
      <c r="K234" s="194" t="s">
        <v>3574</v>
      </c>
      <c r="L234" s="194" t="s">
        <v>3353</v>
      </c>
      <c r="M234" s="3">
        <v>2</v>
      </c>
      <c r="N234" s="3">
        <v>0</v>
      </c>
      <c r="O234" s="204">
        <v>42798.408171296294</v>
      </c>
      <c r="P234" s="3" t="s">
        <v>4586</v>
      </c>
      <c r="Q234" s="3" t="s">
        <v>4544</v>
      </c>
      <c r="R234" s="3" t="s">
        <v>4545</v>
      </c>
      <c r="S234" s="3">
        <v>1</v>
      </c>
      <c r="T234" s="68" t="s">
        <v>3347</v>
      </c>
    </row>
    <row r="235" spans="1:20" s="68" customFormat="1" ht="15.75">
      <c r="A235" s="3" t="s">
        <v>3570</v>
      </c>
      <c r="B235" s="3" t="s">
        <v>3571</v>
      </c>
      <c r="C235" s="3" t="s">
        <v>3572</v>
      </c>
      <c r="D235" s="169" t="str">
        <f t="shared" si="16"/>
        <v>Servicios generales</v>
      </c>
      <c r="E235" s="169">
        <f t="shared" si="17"/>
        <v>0</v>
      </c>
      <c r="F235" s="194" t="s">
        <v>841</v>
      </c>
      <c r="G235" s="194" t="s">
        <v>3573</v>
      </c>
      <c r="H235" s="194" t="s">
        <v>2655</v>
      </c>
      <c r="I235" s="3">
        <v>8150</v>
      </c>
      <c r="J235" s="3">
        <v>465.42</v>
      </c>
      <c r="K235" s="194" t="s">
        <v>3574</v>
      </c>
      <c r="L235" s="194" t="s">
        <v>3353</v>
      </c>
      <c r="M235" s="3">
        <v>4</v>
      </c>
      <c r="N235" s="3">
        <v>2</v>
      </c>
      <c r="O235" s="204">
        <v>42783.522476851853</v>
      </c>
      <c r="P235" s="3" t="s">
        <v>4618</v>
      </c>
      <c r="Q235" s="3" t="s">
        <v>4544</v>
      </c>
      <c r="R235" s="3" t="s">
        <v>4546</v>
      </c>
      <c r="S235" s="3">
        <v>16</v>
      </c>
      <c r="T235" s="68" t="s">
        <v>3347</v>
      </c>
    </row>
    <row r="236" spans="1:20" s="68" customFormat="1" ht="15.75">
      <c r="A236" s="3" t="s">
        <v>4515</v>
      </c>
      <c r="B236" s="3" t="s">
        <v>931</v>
      </c>
      <c r="C236" s="3" t="s">
        <v>4517</v>
      </c>
      <c r="D236" s="169" t="str">
        <f t="shared" si="16"/>
        <v>Escuela de Diseño</v>
      </c>
      <c r="E236" s="169" t="str">
        <f t="shared" si="17"/>
        <v>Secretaria</v>
      </c>
      <c r="F236" s="194" t="s">
        <v>4556</v>
      </c>
      <c r="G236" s="194" t="s">
        <v>3347</v>
      </c>
      <c r="H236" s="194" t="s">
        <v>3876</v>
      </c>
      <c r="I236" s="3">
        <v>4096</v>
      </c>
      <c r="J236" s="3">
        <v>40.020000000000003</v>
      </c>
      <c r="K236" s="194" t="s">
        <v>4516</v>
      </c>
      <c r="L236" s="194" t="s">
        <v>3353</v>
      </c>
      <c r="M236" s="3"/>
      <c r="N236" s="3"/>
      <c r="O236" s="204">
        <v>42795.44604166667</v>
      </c>
      <c r="P236" s="3" t="s">
        <v>4634</v>
      </c>
      <c r="Q236" s="3" t="s">
        <v>4559</v>
      </c>
      <c r="R236" s="3" t="s">
        <v>4550</v>
      </c>
      <c r="S236" s="3">
        <v>4</v>
      </c>
      <c r="T236" s="68" t="s">
        <v>4665</v>
      </c>
    </row>
    <row r="237" spans="1:20" s="68" customFormat="1" ht="15.75">
      <c r="A237" s="3" t="s">
        <v>2278</v>
      </c>
      <c r="B237" s="3" t="s">
        <v>2298</v>
      </c>
      <c r="C237" s="3" t="s">
        <v>2320</v>
      </c>
      <c r="D237" s="169" t="str">
        <f t="shared" si="16"/>
        <v>Facultad de Economía y Negocios</v>
      </c>
      <c r="E237" s="169" t="str">
        <f t="shared" si="17"/>
        <v>Director programa académico (Turismo y Gastronomía)</v>
      </c>
      <c r="F237" s="194" t="s">
        <v>841</v>
      </c>
      <c r="G237" s="194" t="s">
        <v>4146</v>
      </c>
      <c r="H237" s="194" t="s">
        <v>1802</v>
      </c>
      <c r="I237" s="3">
        <v>3977</v>
      </c>
      <c r="J237" s="3">
        <v>148.66999999999999</v>
      </c>
      <c r="K237" s="194" t="s">
        <v>2279</v>
      </c>
      <c r="L237" s="194" t="s">
        <v>3353</v>
      </c>
      <c r="M237" s="3">
        <v>4</v>
      </c>
      <c r="N237" s="3">
        <v>2</v>
      </c>
      <c r="O237" s="204">
        <v>42800.337511574071</v>
      </c>
      <c r="P237" s="3" t="s">
        <v>4147</v>
      </c>
      <c r="Q237" s="3" t="s">
        <v>4544</v>
      </c>
      <c r="R237" s="3" t="s">
        <v>4546</v>
      </c>
      <c r="S237" s="3">
        <v>0</v>
      </c>
      <c r="T237" s="68" t="s">
        <v>3347</v>
      </c>
    </row>
    <row r="238" spans="1:20" s="68" customFormat="1" ht="15.75">
      <c r="A238" s="3" t="s">
        <v>1592</v>
      </c>
      <c r="B238" s="3" t="s">
        <v>1040</v>
      </c>
      <c r="C238" s="3" t="s">
        <v>1931</v>
      </c>
      <c r="D238" s="169" t="str">
        <f t="shared" si="16"/>
        <v>Centro de atención a alumnos</v>
      </c>
      <c r="E238" s="169" t="str">
        <f t="shared" si="17"/>
        <v>Secretaria</v>
      </c>
      <c r="F238" s="194" t="s">
        <v>660</v>
      </c>
      <c r="G238" s="194" t="s">
        <v>1970</v>
      </c>
      <c r="H238" s="194" t="s">
        <v>1738</v>
      </c>
      <c r="I238" s="3">
        <v>2792</v>
      </c>
      <c r="J238" s="3">
        <v>297.29000000000002</v>
      </c>
      <c r="K238" s="194" t="s">
        <v>1930</v>
      </c>
      <c r="L238" s="194" t="s">
        <v>851</v>
      </c>
      <c r="M238" s="3">
        <v>2</v>
      </c>
      <c r="N238" s="3">
        <v>0</v>
      </c>
      <c r="O238" s="204">
        <v>42797.439814814818</v>
      </c>
      <c r="P238" s="3" t="s">
        <v>4683</v>
      </c>
      <c r="Q238" s="3" t="s">
        <v>4544</v>
      </c>
      <c r="R238" s="3" t="s">
        <v>4550</v>
      </c>
      <c r="S238" s="3">
        <v>2</v>
      </c>
      <c r="T238" s="68" t="s">
        <v>3347</v>
      </c>
    </row>
    <row r="239" spans="1:20" s="68" customFormat="1" ht="15.75">
      <c r="A239" s="3" t="s">
        <v>2265</v>
      </c>
      <c r="B239" s="3" t="s">
        <v>2296</v>
      </c>
      <c r="C239" s="3" t="s">
        <v>2317</v>
      </c>
      <c r="D239" s="169" t="str">
        <f t="shared" si="16"/>
        <v>Centro de  Lenguas</v>
      </c>
      <c r="E239" s="169" t="str">
        <f t="shared" si="17"/>
        <v>Profesor Universitario</v>
      </c>
      <c r="F239" s="194" t="s">
        <v>840</v>
      </c>
      <c r="G239" s="194" t="s">
        <v>3280</v>
      </c>
      <c r="H239" s="194" t="s">
        <v>1740</v>
      </c>
      <c r="I239" s="3">
        <v>3966</v>
      </c>
      <c r="J239" s="3">
        <v>148.66999999999999</v>
      </c>
      <c r="K239" s="194" t="s">
        <v>2273</v>
      </c>
      <c r="L239" s="194" t="s">
        <v>3353</v>
      </c>
      <c r="M239" s="3">
        <v>4</v>
      </c>
      <c r="N239" s="3">
        <v>2</v>
      </c>
      <c r="O239" s="204">
        <v>42797.689155092594</v>
      </c>
      <c r="P239" s="3" t="s">
        <v>3993</v>
      </c>
      <c r="Q239" s="3" t="s">
        <v>4544</v>
      </c>
      <c r="R239" s="3" t="s">
        <v>4546</v>
      </c>
      <c r="S239" s="3">
        <v>2</v>
      </c>
      <c r="T239" s="68" t="s">
        <v>3347</v>
      </c>
    </row>
    <row r="240" spans="1:20" s="68" customFormat="1" ht="15.75">
      <c r="A240" s="3" t="s">
        <v>2162</v>
      </c>
      <c r="B240" s="3" t="s">
        <v>2180</v>
      </c>
      <c r="C240" s="3" t="s">
        <v>2163</v>
      </c>
      <c r="D240" s="169" t="str">
        <f t="shared" si="16"/>
        <v>Servicios escolares</v>
      </c>
      <c r="E240" s="169" t="str">
        <f t="shared" si="17"/>
        <v>Auxiliar administrativo</v>
      </c>
      <c r="F240" s="194" t="s">
        <v>840</v>
      </c>
      <c r="G240" s="194" t="s">
        <v>2173</v>
      </c>
      <c r="H240" s="194" t="s">
        <v>1740</v>
      </c>
      <c r="I240" s="3">
        <v>3966</v>
      </c>
      <c r="J240" s="3">
        <v>148.91</v>
      </c>
      <c r="K240" s="194" t="s">
        <v>2143</v>
      </c>
      <c r="L240" s="194" t="s">
        <v>850</v>
      </c>
      <c r="M240" s="3">
        <v>4</v>
      </c>
      <c r="N240" s="3">
        <v>0</v>
      </c>
      <c r="O240" s="204">
        <v>42768.457037037035</v>
      </c>
      <c r="P240" s="3" t="s">
        <v>4143</v>
      </c>
      <c r="Q240" s="3" t="s">
        <v>4544</v>
      </c>
      <c r="R240" s="3" t="s">
        <v>4546</v>
      </c>
      <c r="S240" s="3">
        <v>31</v>
      </c>
      <c r="T240" s="68" t="s">
        <v>3347</v>
      </c>
    </row>
    <row r="241" spans="1:20" s="68" customFormat="1" ht="15.75">
      <c r="A241" s="3" t="s">
        <v>823</v>
      </c>
      <c r="B241" s="3" t="s">
        <v>1031</v>
      </c>
      <c r="C241" s="3" t="s">
        <v>824</v>
      </c>
      <c r="D241" s="169" t="str">
        <f t="shared" si="16"/>
        <v>Vicerrectoría de Formación Integral</v>
      </c>
      <c r="E241" s="169" t="str">
        <f t="shared" si="17"/>
        <v>Asistente de Direccion Pastoral Universitaria</v>
      </c>
      <c r="F241" s="194" t="s">
        <v>840</v>
      </c>
      <c r="G241" s="194" t="s">
        <v>2659</v>
      </c>
      <c r="H241" s="194" t="s">
        <v>1740</v>
      </c>
      <c r="I241" s="3">
        <v>3966</v>
      </c>
      <c r="J241" s="3">
        <v>148.66999999999999</v>
      </c>
      <c r="K241" s="194" t="s">
        <v>1831</v>
      </c>
      <c r="L241" s="194" t="s">
        <v>3353</v>
      </c>
      <c r="M241" s="3">
        <v>4</v>
      </c>
      <c r="N241" s="3">
        <v>0</v>
      </c>
      <c r="O241" s="204">
        <v>42800.329131944447</v>
      </c>
      <c r="P241" s="3" t="s">
        <v>4105</v>
      </c>
      <c r="Q241" s="3" t="s">
        <v>4544</v>
      </c>
      <c r="R241" s="3" t="s">
        <v>4546</v>
      </c>
      <c r="S241" s="3">
        <v>0</v>
      </c>
      <c r="T241" s="68" t="s">
        <v>3347</v>
      </c>
    </row>
    <row r="242" spans="1:20" s="68" customFormat="1" ht="15.75">
      <c r="A242" s="3" t="s">
        <v>3575</v>
      </c>
      <c r="B242" s="3" t="s">
        <v>3576</v>
      </c>
      <c r="C242" s="3" t="s">
        <v>3577</v>
      </c>
      <c r="D242" s="169" t="str">
        <f t="shared" si="16"/>
        <v>Facultad de Economía y Negocios</v>
      </c>
      <c r="E242" s="169" t="str">
        <f t="shared" si="17"/>
        <v>Profesor Universitario</v>
      </c>
      <c r="F242" s="194" t="s">
        <v>841</v>
      </c>
      <c r="G242" s="194" t="s">
        <v>4194</v>
      </c>
      <c r="H242" s="194" t="s">
        <v>1802</v>
      </c>
      <c r="I242" s="3">
        <v>3977</v>
      </c>
      <c r="J242" s="3">
        <v>232.54</v>
      </c>
      <c r="K242" s="194" t="s">
        <v>3578</v>
      </c>
      <c r="L242" s="194" t="s">
        <v>3353</v>
      </c>
      <c r="M242" s="3">
        <v>4</v>
      </c>
      <c r="N242" s="3">
        <v>2</v>
      </c>
      <c r="O242" s="204">
        <v>42798.502951388888</v>
      </c>
      <c r="P242" s="3" t="s">
        <v>4195</v>
      </c>
      <c r="Q242" s="3" t="s">
        <v>4544</v>
      </c>
      <c r="R242" s="3" t="s">
        <v>4546</v>
      </c>
      <c r="S242" s="3">
        <v>1</v>
      </c>
      <c r="T242" s="68" t="s">
        <v>3347</v>
      </c>
    </row>
    <row r="243" spans="1:20" s="68" customFormat="1" ht="15.75">
      <c r="A243" s="3" t="s">
        <v>825</v>
      </c>
      <c r="B243" s="3" t="s">
        <v>2789</v>
      </c>
      <c r="C243" s="3" t="s">
        <v>2766</v>
      </c>
      <c r="D243" s="169" t="str">
        <f t="shared" si="16"/>
        <v>Facultad de Economía y Negocios</v>
      </c>
      <c r="E243" s="169" t="str">
        <f t="shared" si="17"/>
        <v>Profesor universitario</v>
      </c>
      <c r="F243" s="194" t="s">
        <v>3354</v>
      </c>
      <c r="G243" s="194" t="s">
        <v>4610</v>
      </c>
      <c r="H243" s="194" t="s">
        <v>3284</v>
      </c>
      <c r="I243" s="3">
        <v>7986</v>
      </c>
      <c r="J243" s="3">
        <v>232.54</v>
      </c>
      <c r="K243" s="194" t="s">
        <v>2765</v>
      </c>
      <c r="L243" s="194" t="s">
        <v>3353</v>
      </c>
      <c r="M243" s="3">
        <v>4</v>
      </c>
      <c r="N243" s="3">
        <v>3</v>
      </c>
      <c r="O243" s="204">
        <v>42797.566388888888</v>
      </c>
      <c r="P243" s="3" t="s">
        <v>4108</v>
      </c>
      <c r="Q243" s="3" t="s">
        <v>4544</v>
      </c>
      <c r="R243" s="3" t="s">
        <v>4546</v>
      </c>
      <c r="S243" s="3">
        <v>2</v>
      </c>
      <c r="T243" s="68" t="s">
        <v>3347</v>
      </c>
    </row>
    <row r="244" spans="1:20" s="68" customFormat="1" ht="15.75">
      <c r="A244" s="3" t="s">
        <v>408</v>
      </c>
      <c r="B244" s="3" t="s">
        <v>1005</v>
      </c>
      <c r="C244" s="3" t="s">
        <v>409</v>
      </c>
      <c r="D244" s="169" t="str">
        <f t="shared" ref="D244:D262" si="18">VLOOKUP(B244,lista_emp,3,0)</f>
        <v>Escuela de Derecho</v>
      </c>
      <c r="E244" s="169" t="str">
        <f t="shared" ref="E244:E262" si="19">VLOOKUP(B244,lista_emp,5,0)</f>
        <v>Profesor</v>
      </c>
      <c r="F244" s="194" t="s">
        <v>2652</v>
      </c>
      <c r="G244" s="194" t="s">
        <v>2879</v>
      </c>
      <c r="H244" s="194" t="s">
        <v>2653</v>
      </c>
      <c r="I244" s="3">
        <v>8079</v>
      </c>
      <c r="J244" s="3">
        <v>465.42</v>
      </c>
      <c r="K244" s="194" t="s">
        <v>1866</v>
      </c>
      <c r="L244" s="194" t="s">
        <v>3353</v>
      </c>
      <c r="M244" s="3">
        <v>4</v>
      </c>
      <c r="N244" s="3">
        <v>2</v>
      </c>
      <c r="O244" s="204">
        <v>42795.436099537037</v>
      </c>
      <c r="P244" s="3" t="s">
        <v>4064</v>
      </c>
      <c r="Q244" s="3" t="s">
        <v>4544</v>
      </c>
      <c r="R244" s="3" t="s">
        <v>4546</v>
      </c>
      <c r="S244" s="3">
        <v>4</v>
      </c>
      <c r="T244" s="68" t="s">
        <v>3347</v>
      </c>
    </row>
    <row r="245" spans="1:20" s="68" customFormat="1" ht="15.75">
      <c r="A245" s="3" t="s">
        <v>435</v>
      </c>
      <c r="B245" s="3" t="s">
        <v>942</v>
      </c>
      <c r="C245" s="3" t="s">
        <v>436</v>
      </c>
      <c r="D245" s="169" t="str">
        <f t="shared" si="18"/>
        <v>Dirección de Posgrados y eduación Contínua</v>
      </c>
      <c r="E245" s="169" t="str">
        <f t="shared" si="19"/>
        <v>Secretaria</v>
      </c>
      <c r="F245" s="194" t="s">
        <v>841</v>
      </c>
      <c r="G245" s="194" t="s">
        <v>2868</v>
      </c>
      <c r="H245" s="194" t="s">
        <v>1802</v>
      </c>
      <c r="I245" s="3">
        <v>3977</v>
      </c>
      <c r="J245" s="3">
        <v>232.54</v>
      </c>
      <c r="K245" s="194" t="s">
        <v>1869</v>
      </c>
      <c r="L245" s="194" t="s">
        <v>3353</v>
      </c>
      <c r="M245" s="3">
        <v>4</v>
      </c>
      <c r="N245" s="3">
        <v>2</v>
      </c>
      <c r="O245" s="204">
        <v>42797.404768518521</v>
      </c>
      <c r="P245" s="3" t="s">
        <v>4008</v>
      </c>
      <c r="Q245" s="3" t="s">
        <v>4544</v>
      </c>
      <c r="R245" s="3" t="s">
        <v>4546</v>
      </c>
      <c r="S245" s="3">
        <v>2</v>
      </c>
      <c r="T245" s="68" t="s">
        <v>3347</v>
      </c>
    </row>
    <row r="246" spans="1:20" s="68" customFormat="1" ht="15.75">
      <c r="A246" s="3" t="s">
        <v>2611</v>
      </c>
      <c r="B246" s="3" t="s">
        <v>2629</v>
      </c>
      <c r="C246" s="3" t="s">
        <v>2639</v>
      </c>
      <c r="D246" s="169" t="str">
        <f t="shared" si="18"/>
        <v>Contabilidad</v>
      </c>
      <c r="E246" s="169" t="str">
        <f t="shared" si="19"/>
        <v>Áuxiliar contable</v>
      </c>
      <c r="F246" s="194" t="s">
        <v>4052</v>
      </c>
      <c r="G246" s="194" t="s">
        <v>4093</v>
      </c>
      <c r="H246" s="194" t="s">
        <v>4054</v>
      </c>
      <c r="I246" s="3">
        <v>8087</v>
      </c>
      <c r="J246" s="3">
        <v>465.42</v>
      </c>
      <c r="K246" s="194" t="s">
        <v>2612</v>
      </c>
      <c r="L246" s="194" t="s">
        <v>3353</v>
      </c>
      <c r="M246" s="3">
        <v>2</v>
      </c>
      <c r="N246" s="3">
        <v>1</v>
      </c>
      <c r="O246" s="204">
        <v>42797.405868055554</v>
      </c>
      <c r="P246" s="3" t="s">
        <v>4094</v>
      </c>
      <c r="Q246" s="3" t="s">
        <v>4544</v>
      </c>
      <c r="R246" s="3"/>
      <c r="S246" s="3">
        <v>2</v>
      </c>
      <c r="T246" s="68" t="s">
        <v>3347</v>
      </c>
    </row>
    <row r="247" spans="1:20" s="68" customFormat="1" ht="15.75">
      <c r="A247" s="3" t="s">
        <v>2274</v>
      </c>
      <c r="B247" s="3" t="s">
        <v>1559</v>
      </c>
      <c r="C247" s="3" t="s">
        <v>1558</v>
      </c>
      <c r="D247" s="169" t="str">
        <f t="shared" si="18"/>
        <v>Escuela de Arquitectura</v>
      </c>
      <c r="E247" s="169" t="str">
        <f t="shared" si="19"/>
        <v>Secretaria</v>
      </c>
      <c r="F247" s="194" t="s">
        <v>840</v>
      </c>
      <c r="G247" s="194" t="s">
        <v>2510</v>
      </c>
      <c r="H247" s="194" t="s">
        <v>1740</v>
      </c>
      <c r="I247" s="3">
        <v>3966</v>
      </c>
      <c r="J247" s="3">
        <v>148.91</v>
      </c>
      <c r="K247" s="194" t="s">
        <v>2275</v>
      </c>
      <c r="L247" s="194" t="s">
        <v>850</v>
      </c>
      <c r="M247" s="3">
        <v>4</v>
      </c>
      <c r="N247" s="3">
        <v>2</v>
      </c>
      <c r="O247" s="204">
        <v>42800.373900462961</v>
      </c>
      <c r="P247" s="3" t="s">
        <v>4123</v>
      </c>
      <c r="Q247" s="3" t="s">
        <v>4544</v>
      </c>
      <c r="R247" s="3" t="s">
        <v>4546</v>
      </c>
      <c r="S247" s="3">
        <v>0</v>
      </c>
      <c r="T247" s="68" t="s">
        <v>3347</v>
      </c>
    </row>
    <row r="248" spans="1:20" s="68" customFormat="1" ht="15.75">
      <c r="A248" s="3" t="s">
        <v>2840</v>
      </c>
      <c r="B248" s="3" t="s">
        <v>2185</v>
      </c>
      <c r="C248" s="3" t="s">
        <v>2149</v>
      </c>
      <c r="D248" s="169" t="str">
        <f t="shared" si="18"/>
        <v>Escuela de Nutrición</v>
      </c>
      <c r="E248" s="169" t="str">
        <f t="shared" si="19"/>
        <v>Profesor Universitario</v>
      </c>
      <c r="F248" s="194" t="s">
        <v>2652</v>
      </c>
      <c r="G248" s="194" t="s">
        <v>2882</v>
      </c>
      <c r="H248" s="194" t="s">
        <v>2653</v>
      </c>
      <c r="I248" s="3">
        <v>8079</v>
      </c>
      <c r="J248" s="3">
        <v>465.42</v>
      </c>
      <c r="K248" s="194" t="s">
        <v>2148</v>
      </c>
      <c r="L248" s="194" t="s">
        <v>3353</v>
      </c>
      <c r="M248" s="3">
        <v>4</v>
      </c>
      <c r="N248" s="3">
        <v>2</v>
      </c>
      <c r="O248" s="204">
        <v>42797.464930555558</v>
      </c>
      <c r="P248" s="3" t="s">
        <v>4106</v>
      </c>
      <c r="Q248" s="3" t="s">
        <v>4544</v>
      </c>
      <c r="R248" s="3" t="s">
        <v>4546</v>
      </c>
      <c r="S248" s="3">
        <v>2</v>
      </c>
      <c r="T248" s="68" t="s">
        <v>3347</v>
      </c>
    </row>
    <row r="249" spans="1:20" s="68" customFormat="1" ht="15.75">
      <c r="A249" s="3" t="s">
        <v>2489</v>
      </c>
      <c r="B249" s="3" t="s">
        <v>2525</v>
      </c>
      <c r="C249" s="3" t="s">
        <v>2491</v>
      </c>
      <c r="D249" s="169" t="str">
        <f t="shared" si="18"/>
        <v>Coordinación de investigación</v>
      </c>
      <c r="E249" s="169" t="str">
        <f t="shared" si="19"/>
        <v>Asistente Académico</v>
      </c>
      <c r="F249" s="194" t="s">
        <v>3354</v>
      </c>
      <c r="G249" s="194" t="s">
        <v>4158</v>
      </c>
      <c r="H249" s="194" t="s">
        <v>3284</v>
      </c>
      <c r="I249" s="3">
        <v>7986</v>
      </c>
      <c r="J249" s="3">
        <v>232.54</v>
      </c>
      <c r="K249" s="194" t="s">
        <v>2490</v>
      </c>
      <c r="L249" s="194" t="s">
        <v>3353</v>
      </c>
      <c r="M249" s="3">
        <v>4</v>
      </c>
      <c r="N249" s="3">
        <v>3</v>
      </c>
      <c r="O249" s="204">
        <v>42800.356423611112</v>
      </c>
      <c r="P249" s="3" t="s">
        <v>4159</v>
      </c>
      <c r="Q249" s="3" t="s">
        <v>4544</v>
      </c>
      <c r="R249" s="3" t="s">
        <v>4546</v>
      </c>
      <c r="S249" s="3">
        <v>0</v>
      </c>
      <c r="T249" s="68" t="s">
        <v>3347</v>
      </c>
    </row>
    <row r="250" spans="1:20" s="68" customFormat="1" ht="15.75">
      <c r="A250" s="3" t="s">
        <v>1960</v>
      </c>
      <c r="B250" s="3" t="s">
        <v>1006</v>
      </c>
      <c r="C250" s="3" t="s">
        <v>427</v>
      </c>
      <c r="D250" s="169" t="str">
        <f t="shared" si="18"/>
        <v>Contabilidad</v>
      </c>
      <c r="E250" s="169" t="str">
        <f t="shared" si="19"/>
        <v>Auxiliar de contabilidad</v>
      </c>
      <c r="F250" s="194" t="s">
        <v>4052</v>
      </c>
      <c r="G250" s="194" t="s">
        <v>4065</v>
      </c>
      <c r="H250" s="194" t="s">
        <v>4054</v>
      </c>
      <c r="I250" s="3">
        <v>8092</v>
      </c>
      <c r="J250" s="3">
        <v>465.42</v>
      </c>
      <c r="K250" s="194" t="s">
        <v>2763</v>
      </c>
      <c r="L250" s="194" t="s">
        <v>3353</v>
      </c>
      <c r="M250" s="3">
        <v>2</v>
      </c>
      <c r="N250" s="3">
        <v>1</v>
      </c>
      <c r="O250" s="204">
        <v>42797.406030092592</v>
      </c>
      <c r="P250" s="3" t="s">
        <v>4066</v>
      </c>
      <c r="Q250" s="3" t="s">
        <v>4544</v>
      </c>
      <c r="R250" s="3"/>
      <c r="S250" s="3">
        <v>2</v>
      </c>
      <c r="T250" s="68" t="s">
        <v>3347</v>
      </c>
    </row>
    <row r="251" spans="1:20" s="68" customFormat="1" ht="15.75">
      <c r="A251" s="3" t="s">
        <v>2752</v>
      </c>
      <c r="B251" s="3" t="s">
        <v>891</v>
      </c>
      <c r="C251" s="3" t="s">
        <v>808</v>
      </c>
      <c r="D251" s="169" t="str">
        <f t="shared" si="18"/>
        <v>Comunicación Institucional</v>
      </c>
      <c r="E251" s="169" t="str">
        <f t="shared" si="19"/>
        <v>Asistente</v>
      </c>
      <c r="F251" s="194" t="s">
        <v>2798</v>
      </c>
      <c r="G251" s="194" t="s">
        <v>2805</v>
      </c>
      <c r="H251" s="194" t="s">
        <v>2800</v>
      </c>
      <c r="I251" s="3">
        <v>7856</v>
      </c>
      <c r="J251" s="3">
        <v>238.13</v>
      </c>
      <c r="K251" s="194" t="s">
        <v>1838</v>
      </c>
      <c r="L251" s="194" t="s">
        <v>3353</v>
      </c>
      <c r="M251" s="3">
        <v>2</v>
      </c>
      <c r="N251" s="3">
        <v>0</v>
      </c>
      <c r="O251" s="204">
        <v>42797.405069444445</v>
      </c>
      <c r="P251" s="3" t="s">
        <v>4570</v>
      </c>
      <c r="Q251" s="3" t="s">
        <v>4544</v>
      </c>
      <c r="R251" s="3" t="s">
        <v>4545</v>
      </c>
      <c r="S251" s="3">
        <v>2</v>
      </c>
      <c r="T251" s="68" t="s">
        <v>3347</v>
      </c>
    </row>
    <row r="252" spans="1:20" s="68" customFormat="1" ht="15.75">
      <c r="A252" s="3" t="s">
        <v>657</v>
      </c>
      <c r="B252" s="3" t="s">
        <v>1021</v>
      </c>
      <c r="C252" s="3" t="s">
        <v>658</v>
      </c>
      <c r="D252" s="169" t="str">
        <f t="shared" si="18"/>
        <v>Facultad de Ingeniería</v>
      </c>
      <c r="E252" s="169" t="str">
        <f t="shared" si="19"/>
        <v>Secretaria de Ingeniería</v>
      </c>
      <c r="F252" s="194" t="s">
        <v>840</v>
      </c>
      <c r="G252" s="194" t="s">
        <v>4085</v>
      </c>
      <c r="H252" s="194" t="s">
        <v>1740</v>
      </c>
      <c r="I252" s="3">
        <v>3966</v>
      </c>
      <c r="J252" s="3">
        <v>148.66999999999999</v>
      </c>
      <c r="K252" s="194" t="s">
        <v>1847</v>
      </c>
      <c r="L252" s="194" t="s">
        <v>3353</v>
      </c>
      <c r="M252" s="3">
        <v>4</v>
      </c>
      <c r="N252" s="3">
        <v>2</v>
      </c>
      <c r="O252" s="204">
        <v>42797.73101851852</v>
      </c>
      <c r="P252" s="3" t="s">
        <v>4086</v>
      </c>
      <c r="Q252" s="3" t="s">
        <v>4544</v>
      </c>
      <c r="R252" s="3" t="s">
        <v>4546</v>
      </c>
      <c r="S252" s="3">
        <v>2</v>
      </c>
      <c r="T252" s="68" t="s">
        <v>3347</v>
      </c>
    </row>
    <row r="253" spans="1:20" s="68" customFormat="1" ht="15.75">
      <c r="A253" s="3" t="s">
        <v>2609</v>
      </c>
      <c r="B253" s="3" t="s">
        <v>2626</v>
      </c>
      <c r="C253" s="3" t="s">
        <v>2638</v>
      </c>
      <c r="D253" s="169" t="str">
        <f t="shared" si="18"/>
        <v>Escuela de Derecho</v>
      </c>
      <c r="E253" s="169" t="str">
        <f t="shared" si="19"/>
        <v>Profesor Universitario</v>
      </c>
      <c r="F253" s="194" t="s">
        <v>3282</v>
      </c>
      <c r="G253" s="194" t="s">
        <v>4036</v>
      </c>
      <c r="H253" s="194" t="s">
        <v>3284</v>
      </c>
      <c r="I253" s="3">
        <v>8101</v>
      </c>
      <c r="J253" s="3">
        <v>465.42</v>
      </c>
      <c r="K253" s="194" t="s">
        <v>2610</v>
      </c>
      <c r="L253" s="194" t="s">
        <v>3353</v>
      </c>
      <c r="M253" s="3">
        <v>4</v>
      </c>
      <c r="N253" s="3">
        <v>2</v>
      </c>
      <c r="O253" s="204">
        <v>42797.423009259262</v>
      </c>
      <c r="P253" s="3" t="s">
        <v>4037</v>
      </c>
      <c r="Q253" s="3" t="s">
        <v>4544</v>
      </c>
      <c r="R253" s="3" t="s">
        <v>4546</v>
      </c>
      <c r="S253" s="3">
        <v>2</v>
      </c>
      <c r="T253" s="68" t="s">
        <v>3347</v>
      </c>
    </row>
    <row r="254" spans="1:20" s="68" customFormat="1" ht="15.75">
      <c r="A254" s="3" t="s">
        <v>1688</v>
      </c>
      <c r="B254" s="3" t="s">
        <v>1027</v>
      </c>
      <c r="C254" s="3" t="s">
        <v>684</v>
      </c>
      <c r="D254" s="169" t="str">
        <f t="shared" si="18"/>
        <v>APREU</v>
      </c>
      <c r="E254" s="169" t="str">
        <f t="shared" si="19"/>
        <v>Jefe de admisiones</v>
      </c>
      <c r="F254" s="194" t="s">
        <v>660</v>
      </c>
      <c r="G254" s="194" t="s">
        <v>1693</v>
      </c>
      <c r="H254" s="194" t="s">
        <v>1738</v>
      </c>
      <c r="I254" s="3">
        <v>2792</v>
      </c>
      <c r="J254" s="3">
        <v>297.29000000000002</v>
      </c>
      <c r="K254" s="194" t="s">
        <v>1822</v>
      </c>
      <c r="L254" s="194" t="s">
        <v>851</v>
      </c>
      <c r="M254" s="3">
        <v>2</v>
      </c>
      <c r="N254" s="3">
        <v>0</v>
      </c>
      <c r="O254" s="204">
        <v>42800.346689814818</v>
      </c>
      <c r="P254" s="3" t="s">
        <v>3963</v>
      </c>
      <c r="Q254" s="3" t="s">
        <v>4544</v>
      </c>
      <c r="R254" s="3" t="s">
        <v>4550</v>
      </c>
      <c r="S254" s="3">
        <v>0</v>
      </c>
      <c r="T254" s="68" t="s">
        <v>3347</v>
      </c>
    </row>
    <row r="255" spans="1:20" s="68" customFormat="1" ht="15.75">
      <c r="A255" s="3" t="s">
        <v>3708</v>
      </c>
      <c r="B255" s="3" t="s">
        <v>956</v>
      </c>
      <c r="C255" s="3" t="s">
        <v>372</v>
      </c>
      <c r="D255" s="169" t="str">
        <f t="shared" si="18"/>
        <v>Servicios escolares</v>
      </c>
      <c r="E255" s="169" t="str">
        <f t="shared" si="19"/>
        <v>Auxiliar administrativo</v>
      </c>
      <c r="F255" s="194" t="s">
        <v>3874</v>
      </c>
      <c r="G255" s="194" t="s">
        <v>3875</v>
      </c>
      <c r="H255" s="194" t="s">
        <v>3876</v>
      </c>
      <c r="I255" s="3">
        <v>8131</v>
      </c>
      <c r="J255" s="3">
        <v>930.71</v>
      </c>
      <c r="K255" s="194" t="s">
        <v>1857</v>
      </c>
      <c r="L255" s="194" t="s">
        <v>3353</v>
      </c>
      <c r="M255" s="3">
        <v>2</v>
      </c>
      <c r="N255" s="3">
        <v>0</v>
      </c>
      <c r="O255" s="204">
        <v>42800.346597222226</v>
      </c>
      <c r="P255" s="3" t="s">
        <v>3877</v>
      </c>
      <c r="Q255" s="3" t="s">
        <v>4544</v>
      </c>
      <c r="R255" s="3" t="s">
        <v>4550</v>
      </c>
      <c r="S255" s="3">
        <v>0</v>
      </c>
      <c r="T255" s="68" t="s">
        <v>3347</v>
      </c>
    </row>
    <row r="256" spans="1:20" s="68" customFormat="1" ht="15.75">
      <c r="A256" s="3" t="s">
        <v>829</v>
      </c>
      <c r="B256" s="3" t="s">
        <v>1035</v>
      </c>
      <c r="C256" s="3" t="s">
        <v>830</v>
      </c>
      <c r="D256" s="169" t="str">
        <f t="shared" si="18"/>
        <v>Vicerrectoria de Administración y Finanzas</v>
      </c>
      <c r="E256" s="169" t="str">
        <f t="shared" si="19"/>
        <v>Auxiliar de compras</v>
      </c>
      <c r="F256" s="194" t="s">
        <v>4052</v>
      </c>
      <c r="G256" s="194" t="s">
        <v>4116</v>
      </c>
      <c r="H256" s="194" t="s">
        <v>4054</v>
      </c>
      <c r="I256" s="3">
        <v>8095</v>
      </c>
      <c r="J256" s="3">
        <v>465.42</v>
      </c>
      <c r="K256" s="194" t="s">
        <v>1750</v>
      </c>
      <c r="L256" s="194" t="s">
        <v>3353</v>
      </c>
      <c r="M256" s="3">
        <v>2</v>
      </c>
      <c r="N256" s="3">
        <v>1</v>
      </c>
      <c r="O256" s="204">
        <v>42796.390381944446</v>
      </c>
      <c r="P256" s="3" t="s">
        <v>4117</v>
      </c>
      <c r="Q256" s="3" t="s">
        <v>4544</v>
      </c>
      <c r="R256" s="3"/>
      <c r="S256" s="3">
        <v>3</v>
      </c>
      <c r="T256" s="68" t="s">
        <v>3347</v>
      </c>
    </row>
    <row r="257" spans="1:20" s="68" customFormat="1" ht="15.75">
      <c r="A257" s="3" t="s">
        <v>4483</v>
      </c>
      <c r="B257" s="3" t="s">
        <v>4535</v>
      </c>
      <c r="C257" s="3" t="s">
        <v>4485</v>
      </c>
      <c r="D257" s="169" t="str">
        <f t="shared" si="18"/>
        <v>Comunicación Institucional</v>
      </c>
      <c r="E257" s="169" t="str">
        <f t="shared" si="19"/>
        <v>Auxiliar Administrativo</v>
      </c>
      <c r="F257" s="194" t="s">
        <v>840</v>
      </c>
      <c r="G257" s="194" t="s">
        <v>2171</v>
      </c>
      <c r="H257" s="194" t="s">
        <v>1740</v>
      </c>
      <c r="I257" s="3">
        <v>3966</v>
      </c>
      <c r="J257" s="3">
        <v>232.54</v>
      </c>
      <c r="K257" s="194" t="s">
        <v>4484</v>
      </c>
      <c r="L257" s="194" t="s">
        <v>3353</v>
      </c>
      <c r="M257" s="3">
        <v>4</v>
      </c>
      <c r="N257" s="3">
        <v>0</v>
      </c>
      <c r="O257" s="204">
        <v>42697.382662037038</v>
      </c>
      <c r="P257" s="3" t="s">
        <v>4139</v>
      </c>
      <c r="Q257" s="3" t="s">
        <v>4544</v>
      </c>
      <c r="R257" s="3" t="s">
        <v>4546</v>
      </c>
      <c r="S257" s="3">
        <v>102</v>
      </c>
      <c r="T257" s="68" t="s">
        <v>3347</v>
      </c>
    </row>
    <row r="258" spans="1:20" s="68" customFormat="1" ht="15.75">
      <c r="A258" s="3" t="s">
        <v>4480</v>
      </c>
      <c r="B258" s="3" t="s">
        <v>4534</v>
      </c>
      <c r="C258" s="3" t="s">
        <v>4482</v>
      </c>
      <c r="D258" s="169" t="str">
        <f t="shared" si="18"/>
        <v>Comunicación Institucional</v>
      </c>
      <c r="E258" s="169" t="str">
        <f t="shared" si="19"/>
        <v>Auxiliar Administrativo</v>
      </c>
      <c r="F258" s="194" t="s">
        <v>841</v>
      </c>
      <c r="G258" s="194" t="s">
        <v>3547</v>
      </c>
      <c r="H258" s="194" t="s">
        <v>2655</v>
      </c>
      <c r="I258" s="3">
        <v>8150</v>
      </c>
      <c r="J258" s="3">
        <v>465.42</v>
      </c>
      <c r="K258" s="194" t="s">
        <v>4481</v>
      </c>
      <c r="L258" s="194" t="s">
        <v>3353</v>
      </c>
      <c r="M258" s="3">
        <v>4</v>
      </c>
      <c r="N258" s="3">
        <v>2</v>
      </c>
      <c r="O258" s="204">
        <v>42779.436435185184</v>
      </c>
      <c r="P258" s="3" t="s">
        <v>4131</v>
      </c>
      <c r="Q258" s="3" t="s">
        <v>4544</v>
      </c>
      <c r="R258" s="3" t="s">
        <v>4546</v>
      </c>
      <c r="S258" s="3">
        <v>20</v>
      </c>
      <c r="T258" s="68" t="s">
        <v>3347</v>
      </c>
    </row>
    <row r="259" spans="1:20" s="68" customFormat="1" ht="15.75">
      <c r="A259" s="3" t="s">
        <v>474</v>
      </c>
      <c r="B259" s="3" t="s">
        <v>872</v>
      </c>
      <c r="C259" s="3" t="s">
        <v>475</v>
      </c>
      <c r="D259" s="169" t="str">
        <f t="shared" si="18"/>
        <v>Relaciones académicas</v>
      </c>
      <c r="E259" s="169" t="str">
        <f t="shared" si="19"/>
        <v>Coordinador de relaciones académicas</v>
      </c>
      <c r="F259" s="194" t="s">
        <v>2798</v>
      </c>
      <c r="G259" s="194" t="s">
        <v>3258</v>
      </c>
      <c r="H259" s="194" t="s">
        <v>2800</v>
      </c>
      <c r="I259" s="3">
        <v>7856</v>
      </c>
      <c r="J259" s="3">
        <v>238.13</v>
      </c>
      <c r="K259" s="194" t="s">
        <v>1735</v>
      </c>
      <c r="L259" s="194" t="s">
        <v>3353</v>
      </c>
      <c r="M259" s="3">
        <v>2</v>
      </c>
      <c r="N259" s="3">
        <v>0</v>
      </c>
      <c r="O259" s="204">
        <v>42800.365613425929</v>
      </c>
      <c r="P259" s="3" t="s">
        <v>4370</v>
      </c>
      <c r="Q259" s="3" t="s">
        <v>4544</v>
      </c>
      <c r="R259" s="3" t="s">
        <v>4545</v>
      </c>
      <c r="S259" s="3">
        <v>0</v>
      </c>
      <c r="T259" s="68" t="s">
        <v>3347</v>
      </c>
    </row>
    <row r="260" spans="1:20" s="68" customFormat="1" ht="15.75">
      <c r="A260" s="3" t="s">
        <v>425</v>
      </c>
      <c r="B260" s="3" t="s">
        <v>941</v>
      </c>
      <c r="C260" s="3" t="s">
        <v>426</v>
      </c>
      <c r="D260" s="169" t="str">
        <f t="shared" si="18"/>
        <v>Facultad de Economía y Negocios</v>
      </c>
      <c r="E260" s="169" t="str">
        <f t="shared" si="19"/>
        <v>Profesor</v>
      </c>
      <c r="F260" s="194" t="s">
        <v>3282</v>
      </c>
      <c r="G260" s="194" t="s">
        <v>4006</v>
      </c>
      <c r="H260" s="194" t="s">
        <v>3284</v>
      </c>
      <c r="I260" s="3">
        <v>8101</v>
      </c>
      <c r="J260" s="3">
        <v>465.42</v>
      </c>
      <c r="K260" s="194" t="s">
        <v>1770</v>
      </c>
      <c r="L260" s="194" t="s">
        <v>3353</v>
      </c>
      <c r="M260" s="3">
        <v>4</v>
      </c>
      <c r="N260" s="3">
        <v>2</v>
      </c>
      <c r="O260" s="204">
        <v>42800.346597222226</v>
      </c>
      <c r="P260" s="3" t="s">
        <v>4007</v>
      </c>
      <c r="Q260" s="3" t="s">
        <v>4544</v>
      </c>
      <c r="R260" s="3" t="s">
        <v>4546</v>
      </c>
      <c r="S260" s="3">
        <v>0</v>
      </c>
      <c r="T260" s="68" t="s">
        <v>3347</v>
      </c>
    </row>
    <row r="261" spans="1:20" s="68" customFormat="1" ht="15.75">
      <c r="A261" s="3" t="s">
        <v>316</v>
      </c>
      <c r="B261" s="3" t="s">
        <v>907</v>
      </c>
      <c r="C261" s="3" t="s">
        <v>317</v>
      </c>
      <c r="D261" s="169" t="str">
        <f t="shared" si="18"/>
        <v>Escuela de Comunicación</v>
      </c>
      <c r="E261" s="169" t="str">
        <f t="shared" si="19"/>
        <v>Coordinador de comunicación</v>
      </c>
      <c r="F261" s="194" t="s">
        <v>2798</v>
      </c>
      <c r="G261" s="194" t="s">
        <v>2860</v>
      </c>
      <c r="H261" s="194" t="s">
        <v>2800</v>
      </c>
      <c r="I261" s="3">
        <v>7856</v>
      </c>
      <c r="J261" s="3">
        <v>238.13</v>
      </c>
      <c r="K261" s="194" t="s">
        <v>1871</v>
      </c>
      <c r="L261" s="194" t="s">
        <v>3353</v>
      </c>
      <c r="M261" s="3">
        <v>2</v>
      </c>
      <c r="N261" s="3">
        <v>0</v>
      </c>
      <c r="O261" s="204">
        <v>42800.291354166664</v>
      </c>
      <c r="P261" s="3" t="s">
        <v>4680</v>
      </c>
      <c r="Q261" s="3" t="s">
        <v>4544</v>
      </c>
      <c r="R261" s="3" t="s">
        <v>4545</v>
      </c>
      <c r="S261" s="3">
        <v>0</v>
      </c>
      <c r="T261" s="68" t="s">
        <v>3347</v>
      </c>
    </row>
    <row r="262" spans="1:20" s="68" customFormat="1" ht="15.75">
      <c r="A262" s="3" t="s">
        <v>1584</v>
      </c>
      <c r="B262" s="3" t="s">
        <v>917</v>
      </c>
      <c r="C262" s="3" t="s">
        <v>335</v>
      </c>
      <c r="D262" s="169" t="str">
        <f t="shared" si="18"/>
        <v>Servicios escolares</v>
      </c>
      <c r="E262" s="169" t="str">
        <f t="shared" si="19"/>
        <v>Auxiliar administrativo</v>
      </c>
      <c r="F262" s="194" t="s">
        <v>660</v>
      </c>
      <c r="G262" s="194" t="s">
        <v>1638</v>
      </c>
      <c r="H262" s="194" t="s">
        <v>1738</v>
      </c>
      <c r="I262" s="3">
        <v>3816</v>
      </c>
      <c r="J262" s="3">
        <v>230.04</v>
      </c>
      <c r="K262" s="194" t="s">
        <v>1883</v>
      </c>
      <c r="L262" s="194" t="s">
        <v>850</v>
      </c>
      <c r="M262" s="3">
        <v>2</v>
      </c>
      <c r="N262" s="3">
        <v>0</v>
      </c>
      <c r="O262" s="204">
        <v>42797.404641203706</v>
      </c>
      <c r="P262" s="3" t="s">
        <v>3948</v>
      </c>
      <c r="Q262" s="3" t="s">
        <v>4544</v>
      </c>
      <c r="R262" s="3" t="s">
        <v>4550</v>
      </c>
      <c r="S262" s="3">
        <v>2</v>
      </c>
      <c r="T262" s="68" t="s">
        <v>3347</v>
      </c>
    </row>
    <row r="263" spans="1:20" s="68" customFormat="1" ht="15.75">
      <c r="A263" s="3" t="s">
        <v>440</v>
      </c>
      <c r="B263" s="3" t="s">
        <v>917</v>
      </c>
      <c r="C263" s="3" t="s">
        <v>335</v>
      </c>
      <c r="D263" s="169"/>
      <c r="E263" s="169"/>
      <c r="F263" s="194" t="s">
        <v>433</v>
      </c>
      <c r="G263" s="194" t="s">
        <v>631</v>
      </c>
      <c r="H263" s="194" t="s">
        <v>1744</v>
      </c>
      <c r="I263" s="3">
        <v>2046</v>
      </c>
      <c r="J263" s="3">
        <v>465.76</v>
      </c>
      <c r="K263" s="194" t="s">
        <v>1883</v>
      </c>
      <c r="L263" s="194" t="s">
        <v>312</v>
      </c>
      <c r="M263" s="3">
        <v>4</v>
      </c>
      <c r="N263" s="3">
        <v>1</v>
      </c>
      <c r="O263" s="204">
        <v>42797.680787037039</v>
      </c>
      <c r="P263" s="3" t="s">
        <v>4225</v>
      </c>
      <c r="Q263" s="3" t="s">
        <v>4544</v>
      </c>
      <c r="R263" s="3" t="s">
        <v>4546</v>
      </c>
      <c r="S263" s="3">
        <v>2</v>
      </c>
      <c r="T263" s="68" t="s">
        <v>3347</v>
      </c>
    </row>
    <row r="264" spans="1:20" s="68" customFormat="1" ht="15.75">
      <c r="A264" s="3" t="s">
        <v>374</v>
      </c>
      <c r="B264" s="3" t="s">
        <v>958</v>
      </c>
      <c r="C264" s="3" t="s">
        <v>375</v>
      </c>
      <c r="D264" s="169" t="str">
        <f t="shared" ref="D264:D295" si="20">VLOOKUP(B264,lista_emp,3,0)</f>
        <v>Vicerrectoria de Administración y Finanzas</v>
      </c>
      <c r="E264" s="169" t="str">
        <f t="shared" ref="E264:E295" si="21">VLOOKUP(B264,lista_emp,5,0)</f>
        <v>Auxiliar de compras</v>
      </c>
      <c r="F264" s="194" t="s">
        <v>4614</v>
      </c>
      <c r="G264" s="194" t="s">
        <v>4630</v>
      </c>
      <c r="H264" s="194" t="s">
        <v>3284</v>
      </c>
      <c r="I264" s="3">
        <v>8101</v>
      </c>
      <c r="J264" s="3">
        <v>465.42</v>
      </c>
      <c r="K264" s="194" t="s">
        <v>1774</v>
      </c>
      <c r="L264" s="194" t="s">
        <v>3353</v>
      </c>
      <c r="M264" s="3">
        <v>4</v>
      </c>
      <c r="N264" s="3">
        <v>2</v>
      </c>
      <c r="O264" s="204">
        <v>42797.406099537038</v>
      </c>
      <c r="P264" s="3" t="s">
        <v>4023</v>
      </c>
      <c r="Q264" s="3" t="s">
        <v>4544</v>
      </c>
      <c r="R264" s="3" t="s">
        <v>4546</v>
      </c>
      <c r="S264" s="3">
        <v>2</v>
      </c>
      <c r="T264" s="68" t="s">
        <v>3347</v>
      </c>
    </row>
    <row r="265" spans="1:20" s="68" customFormat="1" ht="15.75">
      <c r="A265" s="3" t="s">
        <v>461</v>
      </c>
      <c r="B265" s="3" t="s">
        <v>880</v>
      </c>
      <c r="C265" s="3" t="s">
        <v>462</v>
      </c>
      <c r="D265" s="169" t="str">
        <f t="shared" si="20"/>
        <v>Escuela de Arquitectura</v>
      </c>
      <c r="E265" s="169" t="str">
        <f t="shared" si="21"/>
        <v>Coordinador de arquitectura</v>
      </c>
      <c r="F265" s="194" t="s">
        <v>2798</v>
      </c>
      <c r="G265" s="194" t="s">
        <v>3261</v>
      </c>
      <c r="H265" s="194" t="s">
        <v>2800</v>
      </c>
      <c r="I265" s="3">
        <v>7856</v>
      </c>
      <c r="J265" s="3">
        <v>268.17</v>
      </c>
      <c r="K265" s="194" t="s">
        <v>1872</v>
      </c>
      <c r="L265" s="194" t="s">
        <v>3353</v>
      </c>
      <c r="M265" s="3">
        <v>2</v>
      </c>
      <c r="N265" s="3">
        <v>0</v>
      </c>
      <c r="O265" s="204">
        <v>42800.291365740741</v>
      </c>
      <c r="P265" s="3" t="s">
        <v>3889</v>
      </c>
      <c r="Q265" s="3" t="s">
        <v>4544</v>
      </c>
      <c r="R265" s="3" t="s">
        <v>4545</v>
      </c>
      <c r="S265" s="3">
        <v>0</v>
      </c>
      <c r="T265" s="68" t="s">
        <v>3347</v>
      </c>
    </row>
    <row r="266" spans="1:20" s="68" customFormat="1" ht="15.75">
      <c r="A266" s="3" t="s">
        <v>3751</v>
      </c>
      <c r="B266" s="3" t="s">
        <v>986</v>
      </c>
      <c r="C266" s="3" t="s">
        <v>376</v>
      </c>
      <c r="D266" s="169" t="str">
        <f t="shared" si="20"/>
        <v>Vicerrectoria de Administración y Finanzas</v>
      </c>
      <c r="E266" s="169" t="str">
        <f t="shared" si="21"/>
        <v>Jefe de compras</v>
      </c>
      <c r="F266" s="194" t="s">
        <v>4052</v>
      </c>
      <c r="G266" s="194" t="s">
        <v>4053</v>
      </c>
      <c r="H266" s="194" t="s">
        <v>4054</v>
      </c>
      <c r="I266" s="3">
        <v>8095</v>
      </c>
      <c r="J266" s="3">
        <v>465.42</v>
      </c>
      <c r="K266" s="194" t="s">
        <v>1882</v>
      </c>
      <c r="L266" s="194" t="s">
        <v>3353</v>
      </c>
      <c r="M266" s="3">
        <v>2</v>
      </c>
      <c r="N266" s="3">
        <v>1</v>
      </c>
      <c r="O266" s="204">
        <v>42797.3752662037</v>
      </c>
      <c r="P266" s="3" t="s">
        <v>4055</v>
      </c>
      <c r="Q266" s="3" t="s">
        <v>4544</v>
      </c>
      <c r="R266" s="3"/>
      <c r="S266" s="3">
        <v>3</v>
      </c>
      <c r="T266" s="68" t="s">
        <v>3347</v>
      </c>
    </row>
    <row r="267" spans="1:20" s="68" customFormat="1" ht="15.75">
      <c r="A267" s="3" t="s">
        <v>4505</v>
      </c>
      <c r="B267" s="3" t="s">
        <v>3579</v>
      </c>
      <c r="C267" s="3" t="s">
        <v>3580</v>
      </c>
      <c r="D267" s="169" t="str">
        <f t="shared" si="20"/>
        <v>Call Center</v>
      </c>
      <c r="E267" s="169">
        <f t="shared" si="21"/>
        <v>0</v>
      </c>
      <c r="F267" s="194" t="s">
        <v>840</v>
      </c>
      <c r="G267" s="194" t="s">
        <v>2329</v>
      </c>
      <c r="H267" s="194" t="s">
        <v>1740</v>
      </c>
      <c r="I267" s="3">
        <v>3966</v>
      </c>
      <c r="J267" s="3">
        <v>148.66999999999999</v>
      </c>
      <c r="K267" s="194" t="s">
        <v>3581</v>
      </c>
      <c r="L267" s="194" t="s">
        <v>3353</v>
      </c>
      <c r="M267" s="3">
        <v>4</v>
      </c>
      <c r="N267" s="3">
        <v>2</v>
      </c>
      <c r="O267" s="204">
        <v>42797.404976851853</v>
      </c>
      <c r="P267" s="3" t="s">
        <v>4625</v>
      </c>
      <c r="Q267" s="3" t="s">
        <v>4544</v>
      </c>
      <c r="R267" s="3" t="s">
        <v>4546</v>
      </c>
      <c r="S267" s="3">
        <v>2</v>
      </c>
      <c r="T267" s="68" t="s">
        <v>3347</v>
      </c>
    </row>
    <row r="268" spans="1:20" s="68" customFormat="1" ht="15.75">
      <c r="A268" s="3" t="s">
        <v>3777</v>
      </c>
      <c r="B268" s="3" t="s">
        <v>3579</v>
      </c>
      <c r="C268" s="3" t="s">
        <v>3580</v>
      </c>
      <c r="D268" s="169" t="str">
        <f t="shared" si="20"/>
        <v>Call Center</v>
      </c>
      <c r="E268" s="169">
        <f t="shared" si="21"/>
        <v>0</v>
      </c>
      <c r="F268" s="194" t="s">
        <v>840</v>
      </c>
      <c r="G268" s="194" t="s">
        <v>2512</v>
      </c>
      <c r="H268" s="194" t="s">
        <v>1740</v>
      </c>
      <c r="I268" s="3">
        <v>3966</v>
      </c>
      <c r="J268" s="3">
        <v>148.66999999999999</v>
      </c>
      <c r="K268" s="194" t="s">
        <v>3581</v>
      </c>
      <c r="L268" s="194" t="s">
        <v>3353</v>
      </c>
      <c r="M268" s="3">
        <v>4</v>
      </c>
      <c r="N268" s="3">
        <v>2</v>
      </c>
      <c r="O268" s="204">
        <v>42780.52480324074</v>
      </c>
      <c r="P268" s="3" t="s">
        <v>4212</v>
      </c>
      <c r="Q268" s="3" t="s">
        <v>4544</v>
      </c>
      <c r="R268" s="3" t="s">
        <v>4546</v>
      </c>
      <c r="S268" s="3">
        <v>19</v>
      </c>
      <c r="T268" s="68" t="s">
        <v>3347</v>
      </c>
    </row>
    <row r="269" spans="1:20" s="68" customFormat="1" ht="15.75">
      <c r="A269" s="3" t="s">
        <v>4471</v>
      </c>
      <c r="B269" s="3" t="s">
        <v>987</v>
      </c>
      <c r="C269" s="3" t="s">
        <v>653</v>
      </c>
      <c r="D269" s="169" t="str">
        <f t="shared" si="20"/>
        <v>Contabilidad</v>
      </c>
      <c r="E269" s="169" t="str">
        <f t="shared" si="21"/>
        <v>Auxiliar de Contabilidad</v>
      </c>
      <c r="F269" s="194" t="s">
        <v>4052</v>
      </c>
      <c r="G269" s="194" t="s">
        <v>4612</v>
      </c>
      <c r="H269" s="194" t="s">
        <v>4054</v>
      </c>
      <c r="I269" s="3">
        <v>8095</v>
      </c>
      <c r="J269" s="3">
        <v>465.42</v>
      </c>
      <c r="K269" s="194" t="s">
        <v>1803</v>
      </c>
      <c r="L269" s="194" t="s">
        <v>3353</v>
      </c>
      <c r="M269" s="3">
        <v>2</v>
      </c>
      <c r="N269" s="3">
        <v>1</v>
      </c>
      <c r="O269" s="204">
        <v>42797.404652777775</v>
      </c>
      <c r="P269" s="3" t="s">
        <v>3964</v>
      </c>
      <c r="Q269" s="3" t="s">
        <v>4544</v>
      </c>
      <c r="R269" s="3"/>
      <c r="S269" s="3">
        <v>2</v>
      </c>
      <c r="T269" s="68" t="s">
        <v>3347</v>
      </c>
    </row>
    <row r="270" spans="1:20" s="68" customFormat="1" ht="15.75">
      <c r="A270" s="3" t="s">
        <v>3713</v>
      </c>
      <c r="B270" s="3" t="s">
        <v>862</v>
      </c>
      <c r="C270" s="3" t="s">
        <v>322</v>
      </c>
      <c r="D270" s="169" t="str">
        <f t="shared" si="20"/>
        <v>Servicios escolares</v>
      </c>
      <c r="E270" s="169" t="str">
        <f t="shared" si="21"/>
        <v>Jefe de servicios escolares internos</v>
      </c>
      <c r="F270" s="194" t="s">
        <v>2798</v>
      </c>
      <c r="G270" s="194" t="s">
        <v>2858</v>
      </c>
      <c r="H270" s="194" t="s">
        <v>2800</v>
      </c>
      <c r="I270" s="3">
        <v>7856</v>
      </c>
      <c r="J270" s="3">
        <v>238.13</v>
      </c>
      <c r="K270" s="194" t="s">
        <v>1863</v>
      </c>
      <c r="L270" s="194" t="s">
        <v>3353</v>
      </c>
      <c r="M270" s="3">
        <v>2</v>
      </c>
      <c r="N270" s="3">
        <v>0</v>
      </c>
      <c r="O270" s="204">
        <v>42796.365810185183</v>
      </c>
      <c r="P270" s="3" t="s">
        <v>3891</v>
      </c>
      <c r="Q270" s="3" t="s">
        <v>4544</v>
      </c>
      <c r="R270" s="3" t="s">
        <v>4545</v>
      </c>
      <c r="S270" s="3">
        <v>4</v>
      </c>
      <c r="T270" s="68" t="s">
        <v>3347</v>
      </c>
    </row>
    <row r="271" spans="1:20" s="68" customFormat="1" ht="15.75">
      <c r="A271" s="3" t="s">
        <v>483</v>
      </c>
      <c r="B271" s="3" t="s">
        <v>991</v>
      </c>
      <c r="C271" s="3" t="s">
        <v>484</v>
      </c>
      <c r="D271" s="169" t="str">
        <f t="shared" si="20"/>
        <v>Escuela de Odontología</v>
      </c>
      <c r="E271" s="169" t="str">
        <f t="shared" si="21"/>
        <v>Secretaria</v>
      </c>
      <c r="F271" s="194" t="s">
        <v>840</v>
      </c>
      <c r="G271" s="194" t="s">
        <v>3363</v>
      </c>
      <c r="H271" s="194" t="s">
        <v>1740</v>
      </c>
      <c r="I271" s="3">
        <v>3326</v>
      </c>
      <c r="J271" s="3">
        <v>74.16</v>
      </c>
      <c r="K271" s="194" t="s">
        <v>1793</v>
      </c>
      <c r="L271" s="194" t="s">
        <v>3353</v>
      </c>
      <c r="M271" s="3">
        <v>4</v>
      </c>
      <c r="N271" s="3">
        <v>0</v>
      </c>
      <c r="O271" s="204">
        <v>42798.373912037037</v>
      </c>
      <c r="P271" s="3" t="s">
        <v>4687</v>
      </c>
      <c r="Q271" s="3" t="s">
        <v>4544</v>
      </c>
      <c r="R271" s="3" t="s">
        <v>4546</v>
      </c>
      <c r="S271" s="3">
        <v>2</v>
      </c>
      <c r="T271" s="68" t="s">
        <v>3347</v>
      </c>
    </row>
    <row r="272" spans="1:20" s="68" customFormat="1" ht="15.75">
      <c r="A272" s="3" t="s">
        <v>1597</v>
      </c>
      <c r="B272" s="3" t="s">
        <v>856</v>
      </c>
      <c r="C272" s="3" t="s">
        <v>625</v>
      </c>
      <c r="D272" s="169" t="str">
        <f t="shared" si="20"/>
        <v>Contabilidad</v>
      </c>
      <c r="E272" s="169" t="str">
        <f t="shared" si="21"/>
        <v>Auxiliar Contable</v>
      </c>
      <c r="F272" s="194" t="s">
        <v>4052</v>
      </c>
      <c r="G272" s="194" t="s">
        <v>4074</v>
      </c>
      <c r="H272" s="194" t="s">
        <v>4054</v>
      </c>
      <c r="I272" s="3">
        <v>8087</v>
      </c>
      <c r="J272" s="3">
        <v>465.76</v>
      </c>
      <c r="K272" s="194" t="s">
        <v>1816</v>
      </c>
      <c r="L272" s="194" t="s">
        <v>3353</v>
      </c>
      <c r="M272" s="3">
        <v>2</v>
      </c>
      <c r="N272" s="3">
        <v>1</v>
      </c>
      <c r="O272" s="204">
        <v>42797.4059837963</v>
      </c>
      <c r="P272" s="3" t="s">
        <v>4075</v>
      </c>
      <c r="Q272" s="3" t="s">
        <v>4544</v>
      </c>
      <c r="R272" s="3"/>
      <c r="S272" s="3">
        <v>2</v>
      </c>
      <c r="T272" s="68" t="s">
        <v>3347</v>
      </c>
    </row>
    <row r="273" spans="1:20" s="68" customFormat="1" ht="15.75">
      <c r="A273" s="3" t="s">
        <v>332</v>
      </c>
      <c r="B273" s="3" t="s">
        <v>949</v>
      </c>
      <c r="C273" s="3" t="s">
        <v>333</v>
      </c>
      <c r="D273" s="169" t="str">
        <f t="shared" si="20"/>
        <v>Dirección de Posgrados y eduación Contínua</v>
      </c>
      <c r="E273" s="169" t="str">
        <f t="shared" si="21"/>
        <v>Auxiliar administrativo</v>
      </c>
      <c r="F273" s="194" t="s">
        <v>841</v>
      </c>
      <c r="G273" s="194" t="s">
        <v>3276</v>
      </c>
      <c r="H273" s="194" t="s">
        <v>1802</v>
      </c>
      <c r="I273" s="3">
        <v>3977</v>
      </c>
      <c r="J273" s="3">
        <v>232.54</v>
      </c>
      <c r="K273" s="194" t="s">
        <v>1889</v>
      </c>
      <c r="L273" s="194" t="s">
        <v>3353</v>
      </c>
      <c r="M273" s="3">
        <v>4</v>
      </c>
      <c r="N273" s="3">
        <v>2</v>
      </c>
      <c r="O273" s="204">
        <v>42791.381527777776</v>
      </c>
      <c r="P273" s="3" t="s">
        <v>4016</v>
      </c>
      <c r="Q273" s="3" t="s">
        <v>4544</v>
      </c>
      <c r="R273" s="3" t="s">
        <v>4546</v>
      </c>
      <c r="S273" s="3">
        <v>8</v>
      </c>
      <c r="T273" s="68" t="s">
        <v>3347</v>
      </c>
    </row>
    <row r="274" spans="1:20" s="68" customFormat="1" ht="15.75">
      <c r="A274" s="3" t="s">
        <v>3780</v>
      </c>
      <c r="B274" s="3" t="s">
        <v>2796</v>
      </c>
      <c r="C274" s="3" t="s">
        <v>2779</v>
      </c>
      <c r="D274" s="169" t="str">
        <f t="shared" si="20"/>
        <v>Servicios de tecnología</v>
      </c>
      <c r="E274" s="169" t="str">
        <f t="shared" si="21"/>
        <v>Auxiliar de soporte</v>
      </c>
      <c r="F274" s="194" t="s">
        <v>4556</v>
      </c>
      <c r="G274" s="194" t="s">
        <v>3347</v>
      </c>
      <c r="H274" s="194" t="s">
        <v>3876</v>
      </c>
      <c r="I274" s="3">
        <v>4096</v>
      </c>
      <c r="J274" s="3">
        <v>40.020000000000003</v>
      </c>
      <c r="K274" s="194" t="s">
        <v>2781</v>
      </c>
      <c r="L274" s="194" t="s">
        <v>3353</v>
      </c>
      <c r="M274" s="3"/>
      <c r="N274" s="3"/>
      <c r="O274" s="204">
        <v>42800.3200462963</v>
      </c>
      <c r="P274" s="3" t="s">
        <v>4634</v>
      </c>
      <c r="Q274" s="3" t="s">
        <v>4559</v>
      </c>
      <c r="R274" s="3" t="s">
        <v>4550</v>
      </c>
      <c r="S274" s="3">
        <v>0</v>
      </c>
      <c r="T274" s="68" t="s">
        <v>4665</v>
      </c>
    </row>
    <row r="275" spans="1:20" s="68" customFormat="1" ht="15.75">
      <c r="A275" s="3" t="s">
        <v>4366</v>
      </c>
      <c r="B275" s="3" t="s">
        <v>4382</v>
      </c>
      <c r="C275" s="3" t="s">
        <v>4368</v>
      </c>
      <c r="D275" s="169" t="str">
        <f t="shared" si="20"/>
        <v>Rectoría</v>
      </c>
      <c r="E275" s="169" t="str">
        <f t="shared" si="21"/>
        <v>Rector</v>
      </c>
      <c r="F275" s="194" t="s">
        <v>4379</v>
      </c>
      <c r="G275" s="194" t="s">
        <v>4380</v>
      </c>
      <c r="H275" s="194" t="s">
        <v>3915</v>
      </c>
      <c r="I275" s="3">
        <v>8076</v>
      </c>
      <c r="J275" s="3">
        <v>222.32</v>
      </c>
      <c r="K275" s="194" t="s">
        <v>4367</v>
      </c>
      <c r="L275" s="194" t="s">
        <v>3357</v>
      </c>
      <c r="M275" s="3">
        <v>2</v>
      </c>
      <c r="N275" s="3">
        <v>0</v>
      </c>
      <c r="O275" s="204">
        <v>42643.477754629632</v>
      </c>
      <c r="P275" s="3" t="s">
        <v>4633</v>
      </c>
      <c r="Q275" s="3" t="s">
        <v>4544</v>
      </c>
      <c r="R275" s="3" t="s">
        <v>4545</v>
      </c>
      <c r="S275" s="3">
        <v>156</v>
      </c>
      <c r="T275" s="68" t="s">
        <v>3347</v>
      </c>
    </row>
    <row r="276" spans="1:20" s="68" customFormat="1" ht="15.75">
      <c r="A276" s="3" t="s">
        <v>4469</v>
      </c>
      <c r="B276" s="3" t="s">
        <v>1011</v>
      </c>
      <c r="C276" s="3" t="s">
        <v>482</v>
      </c>
      <c r="D276" s="169" t="str">
        <f t="shared" si="20"/>
        <v>Contraloría</v>
      </c>
      <c r="E276" s="169" t="str">
        <f t="shared" si="21"/>
        <v>Especialista de presupuestos</v>
      </c>
      <c r="F276" s="194" t="s">
        <v>4052</v>
      </c>
      <c r="G276" s="194" t="s">
        <v>4608</v>
      </c>
      <c r="H276" s="194" t="s">
        <v>4054</v>
      </c>
      <c r="I276" s="3">
        <v>8095</v>
      </c>
      <c r="J276" s="3">
        <v>465.42</v>
      </c>
      <c r="K276" s="194" t="s">
        <v>1865</v>
      </c>
      <c r="L276" s="194" t="s">
        <v>3353</v>
      </c>
      <c r="M276" s="3">
        <v>2</v>
      </c>
      <c r="N276" s="3">
        <v>1</v>
      </c>
      <c r="O276" s="204">
        <v>42797.40625</v>
      </c>
      <c r="P276" s="3" t="s">
        <v>3961</v>
      </c>
      <c r="Q276" s="3" t="s">
        <v>4544</v>
      </c>
      <c r="R276" s="3"/>
      <c r="S276" s="3">
        <v>2</v>
      </c>
      <c r="T276" s="68" t="s">
        <v>3347</v>
      </c>
    </row>
    <row r="277" spans="1:20" s="68" customFormat="1" ht="15.75">
      <c r="A277" s="3" t="s">
        <v>2839</v>
      </c>
      <c r="B277" s="3" t="s">
        <v>863</v>
      </c>
      <c r="C277" s="3" t="s">
        <v>399</v>
      </c>
      <c r="D277" s="169" t="str">
        <f t="shared" si="20"/>
        <v>Servicios de Tecnología</v>
      </c>
      <c r="E277" s="169" t="str">
        <f t="shared" si="21"/>
        <v>Auxiliar de infraestructura tecnologica</v>
      </c>
      <c r="F277" s="194" t="s">
        <v>841</v>
      </c>
      <c r="G277" s="194" t="s">
        <v>2881</v>
      </c>
      <c r="H277" s="194" t="s">
        <v>2655</v>
      </c>
      <c r="I277" s="3">
        <v>8150</v>
      </c>
      <c r="J277" s="3">
        <v>1396.93</v>
      </c>
      <c r="K277" s="194" t="s">
        <v>1852</v>
      </c>
      <c r="L277" s="194" t="s">
        <v>3353</v>
      </c>
      <c r="M277" s="3">
        <v>4</v>
      </c>
      <c r="N277" s="3">
        <v>2</v>
      </c>
      <c r="O277" s="204">
        <v>42800.329131944447</v>
      </c>
      <c r="P277" s="3" t="s">
        <v>4090</v>
      </c>
      <c r="Q277" s="3" t="s">
        <v>4544</v>
      </c>
      <c r="R277" s="3" t="s">
        <v>4546</v>
      </c>
      <c r="S277" s="3">
        <v>0</v>
      </c>
      <c r="T277" s="68" t="s">
        <v>3347</v>
      </c>
    </row>
    <row r="278" spans="1:20" s="68" customFormat="1" ht="15.75">
      <c r="A278" s="3" t="s">
        <v>4501</v>
      </c>
      <c r="B278" s="3" t="s">
        <v>4541</v>
      </c>
      <c r="C278" s="3" t="s">
        <v>4503</v>
      </c>
      <c r="D278" s="169" t="str">
        <f t="shared" si="20"/>
        <v>Escuela de Medicina</v>
      </c>
      <c r="E278" s="169" t="str">
        <f t="shared" si="21"/>
        <v>Profesor Universitario</v>
      </c>
      <c r="F278" s="194" t="s">
        <v>2652</v>
      </c>
      <c r="G278" s="194" t="s">
        <v>2811</v>
      </c>
      <c r="H278" s="194" t="s">
        <v>2653</v>
      </c>
      <c r="I278" s="3">
        <v>8079</v>
      </c>
      <c r="J278" s="3">
        <v>148.66999999999999</v>
      </c>
      <c r="K278" s="194" t="s">
        <v>4502</v>
      </c>
      <c r="L278" s="194" t="s">
        <v>3353</v>
      </c>
      <c r="M278" s="3">
        <v>4</v>
      </c>
      <c r="N278" s="3">
        <v>2</v>
      </c>
      <c r="O278" s="204">
        <v>42797.689155092594</v>
      </c>
      <c r="P278" s="3" t="s">
        <v>4622</v>
      </c>
      <c r="Q278" s="3" t="s">
        <v>4544</v>
      </c>
      <c r="R278" s="3" t="s">
        <v>4546</v>
      </c>
      <c r="S278" s="3">
        <v>2</v>
      </c>
      <c r="T278" s="68" t="s">
        <v>3347</v>
      </c>
    </row>
    <row r="279" spans="1:20" s="68" customFormat="1" ht="15.75">
      <c r="A279" s="3" t="s">
        <v>2481</v>
      </c>
      <c r="B279" s="3" t="s">
        <v>3402</v>
      </c>
      <c r="C279" s="3" t="s">
        <v>3455</v>
      </c>
      <c r="D279" s="169" t="str">
        <f t="shared" si="20"/>
        <v>APREU</v>
      </c>
      <c r="E279" s="169" t="str">
        <f t="shared" si="21"/>
        <v>Especialista en Orientación Vocacional</v>
      </c>
      <c r="F279" s="194" t="s">
        <v>660</v>
      </c>
      <c r="G279" s="194" t="s">
        <v>1692</v>
      </c>
      <c r="H279" s="194" t="s">
        <v>1738</v>
      </c>
      <c r="I279" s="3">
        <v>2792</v>
      </c>
      <c r="J279" s="3">
        <v>297.29000000000002</v>
      </c>
      <c r="K279" s="194" t="s">
        <v>3392</v>
      </c>
      <c r="L279" s="194" t="s">
        <v>851</v>
      </c>
      <c r="M279" s="3">
        <v>2</v>
      </c>
      <c r="N279" s="3">
        <v>0</v>
      </c>
      <c r="O279" s="204">
        <v>42797.71434027778</v>
      </c>
      <c r="P279" s="3" t="s">
        <v>3967</v>
      </c>
      <c r="Q279" s="3" t="s">
        <v>4544</v>
      </c>
      <c r="R279" s="3" t="s">
        <v>4550</v>
      </c>
      <c r="S279" s="3">
        <v>2</v>
      </c>
      <c r="T279" s="68" t="s">
        <v>3347</v>
      </c>
    </row>
    <row r="280" spans="1:20" s="68" customFormat="1" ht="15.75">
      <c r="A280" s="3" t="s">
        <v>682</v>
      </c>
      <c r="B280" s="3" t="s">
        <v>3860</v>
      </c>
      <c r="C280" s="3" t="s">
        <v>3823</v>
      </c>
      <c r="D280" s="169" t="str">
        <f t="shared" si="20"/>
        <v>Vicerrectoría académica</v>
      </c>
      <c r="E280" s="169" t="str">
        <f t="shared" si="21"/>
        <v>Apoyo a tutorías</v>
      </c>
      <c r="F280" s="194" t="s">
        <v>3354</v>
      </c>
      <c r="G280" s="194" t="s">
        <v>4228</v>
      </c>
      <c r="H280" s="194" t="s">
        <v>3284</v>
      </c>
      <c r="I280" s="3">
        <v>7986</v>
      </c>
      <c r="J280" s="3">
        <v>232.54</v>
      </c>
      <c r="K280" s="194" t="s">
        <v>3782</v>
      </c>
      <c r="L280" s="194" t="s">
        <v>3353</v>
      </c>
      <c r="M280" s="3">
        <v>4</v>
      </c>
      <c r="N280" s="3">
        <v>3</v>
      </c>
      <c r="O280" s="204">
        <v>42797.405729166669</v>
      </c>
      <c r="P280" s="3" t="s">
        <v>4229</v>
      </c>
      <c r="Q280" s="3" t="s">
        <v>4544</v>
      </c>
      <c r="R280" s="3" t="s">
        <v>4546</v>
      </c>
      <c r="S280" s="3">
        <v>2</v>
      </c>
      <c r="T280" s="68" t="s">
        <v>3347</v>
      </c>
    </row>
    <row r="281" spans="1:20" s="68" customFormat="1" ht="15.75">
      <c r="A281" s="3" t="s">
        <v>2751</v>
      </c>
      <c r="B281" s="3" t="s">
        <v>889</v>
      </c>
      <c r="C281" s="3" t="s">
        <v>456</v>
      </c>
      <c r="D281" s="169" t="str">
        <f t="shared" si="20"/>
        <v>Vicerrectoría académica</v>
      </c>
      <c r="E281" s="169" t="str">
        <f t="shared" si="21"/>
        <v>Vicerrector académico</v>
      </c>
      <c r="F281" s="194" t="s">
        <v>2798</v>
      </c>
      <c r="G281" s="194" t="s">
        <v>2804</v>
      </c>
      <c r="H281" s="194" t="s">
        <v>2800</v>
      </c>
      <c r="I281" s="3">
        <v>7856</v>
      </c>
      <c r="J281" s="3">
        <v>238.13</v>
      </c>
      <c r="K281" s="194" t="s">
        <v>1737</v>
      </c>
      <c r="L281" s="194" t="s">
        <v>3353</v>
      </c>
      <c r="M281" s="3">
        <v>2</v>
      </c>
      <c r="N281" s="3">
        <v>0</v>
      </c>
      <c r="O281" s="204">
        <v>42780.388287037036</v>
      </c>
      <c r="P281" s="3" t="s">
        <v>4569</v>
      </c>
      <c r="Q281" s="3" t="s">
        <v>4544</v>
      </c>
      <c r="R281" s="3" t="s">
        <v>4545</v>
      </c>
      <c r="S281" s="3">
        <v>19</v>
      </c>
      <c r="T281" s="68" t="s">
        <v>3347</v>
      </c>
    </row>
    <row r="282" spans="1:20" s="68" customFormat="1" ht="15.75">
      <c r="A282" s="3" t="s">
        <v>3237</v>
      </c>
      <c r="B282" s="3" t="s">
        <v>889</v>
      </c>
      <c r="C282" s="3" t="s">
        <v>456</v>
      </c>
      <c r="D282" s="169" t="str">
        <f t="shared" si="20"/>
        <v>Vicerrectoría académica</v>
      </c>
      <c r="E282" s="169" t="str">
        <f t="shared" si="21"/>
        <v>Vicerrector académico</v>
      </c>
      <c r="F282" s="194" t="s">
        <v>3254</v>
      </c>
      <c r="G282" s="194" t="s">
        <v>3264</v>
      </c>
      <c r="H282" s="194" t="s">
        <v>1736</v>
      </c>
      <c r="I282" s="3">
        <v>1024</v>
      </c>
      <c r="J282" s="3">
        <v>995.18</v>
      </c>
      <c r="K282" s="194" t="s">
        <v>1737</v>
      </c>
      <c r="L282" s="194" t="s">
        <v>851</v>
      </c>
      <c r="M282" s="3">
        <v>4</v>
      </c>
      <c r="N282" s="3">
        <v>3</v>
      </c>
      <c r="O282" s="204">
        <v>41775.431145833332</v>
      </c>
      <c r="P282" s="3" t="s">
        <v>3897</v>
      </c>
      <c r="Q282" s="3" t="s">
        <v>4544</v>
      </c>
      <c r="R282" s="3"/>
      <c r="S282" s="3">
        <v>1024</v>
      </c>
      <c r="T282" s="68" t="s">
        <v>3347</v>
      </c>
    </row>
    <row r="283" spans="1:20" s="68" customFormat="1" ht="15.75">
      <c r="A283" s="3" t="s">
        <v>2268</v>
      </c>
      <c r="B283" s="3" t="s">
        <v>2294</v>
      </c>
      <c r="C283" s="3" t="s">
        <v>2315</v>
      </c>
      <c r="D283" s="169" t="str">
        <f t="shared" si="20"/>
        <v>Facultad de Economía y Negocios</v>
      </c>
      <c r="E283" s="169" t="str">
        <f t="shared" si="21"/>
        <v>Profesor Universitario</v>
      </c>
      <c r="F283" s="194" t="s">
        <v>841</v>
      </c>
      <c r="G283" s="194" t="s">
        <v>4070</v>
      </c>
      <c r="H283" s="194" t="s">
        <v>1802</v>
      </c>
      <c r="I283" s="3">
        <v>3977</v>
      </c>
      <c r="J283" s="3">
        <v>148.66999999999999</v>
      </c>
      <c r="K283" s="194" t="s">
        <v>2269</v>
      </c>
      <c r="L283" s="194" t="s">
        <v>3353</v>
      </c>
      <c r="M283" s="3">
        <v>4</v>
      </c>
      <c r="N283" s="3">
        <v>2</v>
      </c>
      <c r="O283" s="204">
        <v>42800.337581018517</v>
      </c>
      <c r="P283" s="3" t="s">
        <v>4071</v>
      </c>
      <c r="Q283" s="3" t="s">
        <v>4544</v>
      </c>
      <c r="R283" s="3" t="s">
        <v>4546</v>
      </c>
      <c r="S283" s="3">
        <v>0</v>
      </c>
      <c r="T283" s="68" t="s">
        <v>3347</v>
      </c>
    </row>
    <row r="284" spans="1:20" s="68" customFormat="1" ht="15.75">
      <c r="A284" s="3" t="s">
        <v>392</v>
      </c>
      <c r="B284" s="3" t="s">
        <v>971</v>
      </c>
      <c r="C284" s="3" t="s">
        <v>817</v>
      </c>
      <c r="D284" s="169" t="str">
        <f t="shared" si="20"/>
        <v>Vicerrectoría de Formación Integral</v>
      </c>
      <c r="E284" s="169" t="str">
        <f t="shared" si="21"/>
        <v>Coordinador Deportivo</v>
      </c>
      <c r="F284" s="194" t="s">
        <v>840</v>
      </c>
      <c r="G284" s="194" t="s">
        <v>3278</v>
      </c>
      <c r="H284" s="194" t="s">
        <v>1740</v>
      </c>
      <c r="I284" s="3">
        <v>3966</v>
      </c>
      <c r="J284" s="3">
        <v>148.66999999999999</v>
      </c>
      <c r="K284" s="194" t="s">
        <v>1814</v>
      </c>
      <c r="L284" s="194" t="s">
        <v>3353</v>
      </c>
      <c r="M284" s="3">
        <v>4</v>
      </c>
      <c r="N284" s="3">
        <v>2</v>
      </c>
      <c r="O284" s="204">
        <v>42797.405219907407</v>
      </c>
      <c r="P284" s="3" t="s">
        <v>4040</v>
      </c>
      <c r="Q284" s="3" t="s">
        <v>4544</v>
      </c>
      <c r="R284" s="3" t="s">
        <v>4546</v>
      </c>
      <c r="S284" s="3">
        <v>2</v>
      </c>
      <c r="T284" s="68" t="s">
        <v>3347</v>
      </c>
    </row>
    <row r="285" spans="1:20" s="68" customFormat="1" ht="15.75">
      <c r="A285" s="3" t="s">
        <v>3585</v>
      </c>
      <c r="B285" s="3" t="s">
        <v>979</v>
      </c>
      <c r="C285" s="3" t="s">
        <v>818</v>
      </c>
      <c r="D285" s="169" t="str">
        <f t="shared" si="20"/>
        <v>Escuela de Medicina</v>
      </c>
      <c r="E285" s="169" t="str">
        <f t="shared" si="21"/>
        <v>Técnico de laboratorio y/o taller</v>
      </c>
      <c r="F285" s="194" t="s">
        <v>841</v>
      </c>
      <c r="G285" s="194" t="s">
        <v>4103</v>
      </c>
      <c r="H285" s="194" t="s">
        <v>1802</v>
      </c>
      <c r="I285" s="3">
        <v>3977</v>
      </c>
      <c r="J285" s="3">
        <v>232.54</v>
      </c>
      <c r="K285" s="194" t="s">
        <v>1858</v>
      </c>
      <c r="L285" s="194" t="s">
        <v>3353</v>
      </c>
      <c r="M285" s="3">
        <v>4</v>
      </c>
      <c r="N285" s="3">
        <v>2</v>
      </c>
      <c r="O285" s="204">
        <v>42800.310393518521</v>
      </c>
      <c r="P285" s="3" t="s">
        <v>4104</v>
      </c>
      <c r="Q285" s="3" t="s">
        <v>4544</v>
      </c>
      <c r="R285" s="3" t="s">
        <v>4546</v>
      </c>
      <c r="S285" s="3">
        <v>0</v>
      </c>
      <c r="T285" s="68" t="s">
        <v>3347</v>
      </c>
    </row>
    <row r="286" spans="1:20" s="68" customFormat="1" ht="15.75">
      <c r="A286" s="3" t="s">
        <v>2280</v>
      </c>
      <c r="B286" s="3" t="s">
        <v>2299</v>
      </c>
      <c r="C286" s="3" t="s">
        <v>2321</v>
      </c>
      <c r="D286" s="169" t="str">
        <f t="shared" si="20"/>
        <v>Dirección de desarrollo académico e investigación</v>
      </c>
      <c r="E286" s="169" t="str">
        <f t="shared" si="21"/>
        <v>Asistente de Calidad Académica</v>
      </c>
      <c r="F286" s="194" t="s">
        <v>840</v>
      </c>
      <c r="G286" s="194" t="s">
        <v>2322</v>
      </c>
      <c r="H286" s="194" t="s">
        <v>1740</v>
      </c>
      <c r="I286" s="3">
        <v>3966</v>
      </c>
      <c r="J286" s="3">
        <v>148.91</v>
      </c>
      <c r="K286" s="194" t="s">
        <v>2281</v>
      </c>
      <c r="L286" s="194" t="s">
        <v>850</v>
      </c>
      <c r="M286" s="3">
        <v>4</v>
      </c>
      <c r="N286" s="3">
        <v>2</v>
      </c>
      <c r="O286" s="204">
        <v>42797.404826388891</v>
      </c>
      <c r="P286" s="3" t="s">
        <v>4148</v>
      </c>
      <c r="Q286" s="3" t="s">
        <v>4544</v>
      </c>
      <c r="R286" s="3" t="s">
        <v>4546</v>
      </c>
      <c r="S286" s="3">
        <v>2</v>
      </c>
      <c r="T286" s="68" t="s">
        <v>3347</v>
      </c>
    </row>
    <row r="287" spans="1:20" s="68" customFormat="1" ht="15.75">
      <c r="A287" s="3" t="s">
        <v>3757</v>
      </c>
      <c r="B287" s="3" t="s">
        <v>1963</v>
      </c>
      <c r="C287" s="3" t="s">
        <v>1964</v>
      </c>
      <c r="D287" s="169" t="str">
        <f t="shared" si="20"/>
        <v>Escuela de Medicina</v>
      </c>
      <c r="E287" s="169" t="str">
        <f t="shared" si="21"/>
        <v>Coordinador de Alumnos</v>
      </c>
      <c r="F287" s="194" t="s">
        <v>3354</v>
      </c>
      <c r="G287" s="194" t="s">
        <v>4119</v>
      </c>
      <c r="H287" s="194" t="s">
        <v>3284</v>
      </c>
      <c r="I287" s="3">
        <v>7986</v>
      </c>
      <c r="J287" s="3">
        <v>232.54</v>
      </c>
      <c r="K287" s="194" t="s">
        <v>1973</v>
      </c>
      <c r="L287" s="194" t="s">
        <v>3353</v>
      </c>
      <c r="M287" s="3">
        <v>4</v>
      </c>
      <c r="N287" s="3">
        <v>3</v>
      </c>
      <c r="O287" s="204">
        <v>42800.320057870369</v>
      </c>
      <c r="P287" s="3" t="s">
        <v>4120</v>
      </c>
      <c r="Q287" s="3" t="s">
        <v>4544</v>
      </c>
      <c r="R287" s="3" t="s">
        <v>4546</v>
      </c>
      <c r="S287" s="3">
        <v>0</v>
      </c>
      <c r="T287" s="68" t="s">
        <v>3347</v>
      </c>
    </row>
    <row r="288" spans="1:20" s="68" customFormat="1" ht="15.75">
      <c r="A288" s="3" t="s">
        <v>3611</v>
      </c>
      <c r="B288" s="3" t="s">
        <v>3403</v>
      </c>
      <c r="C288" s="3" t="s">
        <v>3456</v>
      </c>
      <c r="D288" s="169" t="str">
        <f t="shared" si="20"/>
        <v>Vicerrectoría de Formación Integral</v>
      </c>
      <c r="E288" s="169" t="str">
        <f t="shared" si="21"/>
        <v>Auxiliar Administativo</v>
      </c>
      <c r="F288" s="194" t="s">
        <v>3870</v>
      </c>
      <c r="G288" s="194" t="s">
        <v>3925</v>
      </c>
      <c r="H288" s="194" t="s">
        <v>3872</v>
      </c>
      <c r="I288" s="3">
        <v>8081</v>
      </c>
      <c r="J288" s="3">
        <v>229.62</v>
      </c>
      <c r="K288" s="194" t="s">
        <v>3395</v>
      </c>
      <c r="L288" s="194" t="s">
        <v>3353</v>
      </c>
      <c r="M288" s="3">
        <v>2</v>
      </c>
      <c r="N288" s="3">
        <v>1</v>
      </c>
      <c r="O288" s="204">
        <v>42797.574756944443</v>
      </c>
      <c r="P288" s="3" t="s">
        <v>4677</v>
      </c>
      <c r="Q288" s="3" t="s">
        <v>4544</v>
      </c>
      <c r="R288" s="3" t="s">
        <v>4545</v>
      </c>
      <c r="S288" s="3">
        <v>2</v>
      </c>
      <c r="T288" s="68" t="s">
        <v>3347</v>
      </c>
    </row>
    <row r="289" spans="1:20" s="68" customFormat="1" ht="15.75">
      <c r="A289" s="3" t="s">
        <v>1583</v>
      </c>
      <c r="B289" s="3" t="s">
        <v>1002</v>
      </c>
      <c r="C289" s="3" t="s">
        <v>378</v>
      </c>
      <c r="D289" s="169" t="str">
        <f t="shared" si="20"/>
        <v>Capital Humano</v>
      </c>
      <c r="E289" s="169" t="str">
        <f t="shared" si="21"/>
        <v>Asistente de Recursos Humanos</v>
      </c>
      <c r="F289" s="194" t="s">
        <v>2798</v>
      </c>
      <c r="G289" s="194" t="s">
        <v>2807</v>
      </c>
      <c r="H289" s="194" t="s">
        <v>2800</v>
      </c>
      <c r="I289" s="3">
        <v>7856</v>
      </c>
      <c r="J289" s="3">
        <v>238.13</v>
      </c>
      <c r="K289" s="194" t="s">
        <v>1854</v>
      </c>
      <c r="L289" s="194" t="s">
        <v>3353</v>
      </c>
      <c r="M289" s="3">
        <v>2</v>
      </c>
      <c r="N289" s="3">
        <v>0</v>
      </c>
      <c r="O289" s="204">
        <v>42790.416446759256</v>
      </c>
      <c r="P289" s="3" t="s">
        <v>4572</v>
      </c>
      <c r="Q289" s="3" t="s">
        <v>4544</v>
      </c>
      <c r="R289" s="3" t="s">
        <v>4545</v>
      </c>
      <c r="S289" s="3">
        <v>9</v>
      </c>
      <c r="T289" s="68" t="s">
        <v>3347</v>
      </c>
    </row>
    <row r="290" spans="1:20" s="68" customFormat="1" ht="15.75">
      <c r="A290" s="3" t="s">
        <v>3586</v>
      </c>
      <c r="B290" s="3" t="s">
        <v>3587</v>
      </c>
      <c r="C290" s="3" t="s">
        <v>3588</v>
      </c>
      <c r="D290" s="169" t="str">
        <f t="shared" si="20"/>
        <v>Servicios generales</v>
      </c>
      <c r="E290" s="169">
        <f t="shared" si="21"/>
        <v>0</v>
      </c>
      <c r="F290" s="194" t="s">
        <v>840</v>
      </c>
      <c r="G290" s="194" t="s">
        <v>2514</v>
      </c>
      <c r="H290" s="194" t="s">
        <v>1740</v>
      </c>
      <c r="I290" s="3">
        <v>3966</v>
      </c>
      <c r="J290" s="3">
        <v>148.66999999999999</v>
      </c>
      <c r="K290" s="194" t="s">
        <v>3589</v>
      </c>
      <c r="L290" s="194" t="s">
        <v>3353</v>
      </c>
      <c r="M290" s="3">
        <v>4</v>
      </c>
      <c r="N290" s="3">
        <v>2</v>
      </c>
      <c r="O290" s="204">
        <v>42800.301944444444</v>
      </c>
      <c r="P290" s="3" t="s">
        <v>4694</v>
      </c>
      <c r="Q290" s="3" t="s">
        <v>4544</v>
      </c>
      <c r="R290" s="3" t="s">
        <v>4546</v>
      </c>
      <c r="S290" s="3">
        <v>0</v>
      </c>
      <c r="T290" s="68" t="s">
        <v>3347</v>
      </c>
    </row>
    <row r="291" spans="1:20" s="68" customFormat="1" ht="15.75">
      <c r="A291" s="3" t="s">
        <v>2613</v>
      </c>
      <c r="B291" s="3" t="s">
        <v>1553</v>
      </c>
      <c r="C291" s="3" t="s">
        <v>1552</v>
      </c>
      <c r="D291" s="169" t="str">
        <f t="shared" si="20"/>
        <v>Comunicación Institucional</v>
      </c>
      <c r="E291" s="169" t="str">
        <f t="shared" si="21"/>
        <v>Auxiliar Administrativo</v>
      </c>
      <c r="F291" s="194" t="s">
        <v>2660</v>
      </c>
      <c r="G291" s="194" t="s">
        <v>2661</v>
      </c>
      <c r="H291" s="194" t="s">
        <v>2662</v>
      </c>
      <c r="I291" s="3">
        <v>16308</v>
      </c>
      <c r="J291" s="3">
        <v>465.42</v>
      </c>
      <c r="K291" s="194" t="s">
        <v>1739</v>
      </c>
      <c r="L291" s="194" t="s">
        <v>3353</v>
      </c>
      <c r="M291" s="3">
        <v>4</v>
      </c>
      <c r="N291" s="3">
        <v>0</v>
      </c>
      <c r="O291" s="204">
        <v>42797.404780092591</v>
      </c>
      <c r="P291" s="3" t="s">
        <v>4122</v>
      </c>
      <c r="Q291" s="3" t="s">
        <v>4544</v>
      </c>
      <c r="R291" s="3" t="s">
        <v>4546</v>
      </c>
      <c r="S291" s="3">
        <v>2</v>
      </c>
      <c r="T291" s="68" t="s">
        <v>3347</v>
      </c>
    </row>
    <row r="292" spans="1:20" s="68" customFormat="1" ht="15.75">
      <c r="A292" s="3" t="s">
        <v>3590</v>
      </c>
      <c r="B292" s="3" t="s">
        <v>2529</v>
      </c>
      <c r="C292" s="3" t="s">
        <v>2501</v>
      </c>
      <c r="D292" s="169" t="str">
        <f t="shared" si="20"/>
        <v>Call Center</v>
      </c>
      <c r="E292" s="169" t="str">
        <f t="shared" si="21"/>
        <v>Auxiliar administrativo</v>
      </c>
      <c r="F292" s="194" t="s">
        <v>840</v>
      </c>
      <c r="G292" s="194" t="s">
        <v>2174</v>
      </c>
      <c r="H292" s="194" t="s">
        <v>1740</v>
      </c>
      <c r="I292" s="3">
        <v>3932</v>
      </c>
      <c r="J292" s="3">
        <v>148.66999999999999</v>
      </c>
      <c r="K292" s="194" t="s">
        <v>2500</v>
      </c>
      <c r="L292" s="194" t="s">
        <v>3353</v>
      </c>
      <c r="M292" s="3">
        <v>4</v>
      </c>
      <c r="N292" s="3">
        <v>2</v>
      </c>
      <c r="O292" s="204">
        <v>42797.405173611114</v>
      </c>
      <c r="P292" s="3" t="s">
        <v>4157</v>
      </c>
      <c r="Q292" s="3" t="s">
        <v>4544</v>
      </c>
      <c r="R292" s="3" t="s">
        <v>4546</v>
      </c>
      <c r="S292" s="3">
        <v>2</v>
      </c>
      <c r="T292" s="68" t="s">
        <v>3347</v>
      </c>
    </row>
    <row r="293" spans="1:20" s="68" customFormat="1" ht="15.75">
      <c r="A293" s="3" t="s">
        <v>3775</v>
      </c>
      <c r="B293" s="3" t="s">
        <v>3856</v>
      </c>
      <c r="C293" s="3" t="s">
        <v>3819</v>
      </c>
      <c r="D293" s="169" t="str">
        <f t="shared" si="20"/>
        <v>Escuela de Comunicación</v>
      </c>
      <c r="E293" s="169" t="str">
        <f t="shared" si="21"/>
        <v>Asistente Académico</v>
      </c>
      <c r="F293" s="194" t="s">
        <v>840</v>
      </c>
      <c r="G293" s="194" t="s">
        <v>2656</v>
      </c>
      <c r="H293" s="194" t="s">
        <v>1740</v>
      </c>
      <c r="I293" s="3">
        <v>3054</v>
      </c>
      <c r="J293" s="3">
        <v>148.66999999999999</v>
      </c>
      <c r="K293" s="194" t="s">
        <v>3776</v>
      </c>
      <c r="L293" s="194" t="s">
        <v>3353</v>
      </c>
      <c r="M293" s="3">
        <v>4</v>
      </c>
      <c r="N293" s="3">
        <v>1</v>
      </c>
      <c r="O293" s="204">
        <v>42657.402303240742</v>
      </c>
      <c r="P293" s="3" t="s">
        <v>4207</v>
      </c>
      <c r="Q293" s="3" t="s">
        <v>4544</v>
      </c>
      <c r="R293" s="3" t="s">
        <v>4546</v>
      </c>
      <c r="S293" s="3">
        <v>142</v>
      </c>
      <c r="T293" s="68" t="s">
        <v>3347</v>
      </c>
    </row>
    <row r="294" spans="1:20" s="68" customFormat="1" ht="15.75">
      <c r="A294" s="3" t="s">
        <v>4444</v>
      </c>
      <c r="B294" s="3" t="s">
        <v>2522</v>
      </c>
      <c r="C294" s="3" t="s">
        <v>2487</v>
      </c>
      <c r="D294" s="169" t="str">
        <f t="shared" si="20"/>
        <v>Comunicación Institucional</v>
      </c>
      <c r="E294" s="169" t="str">
        <f t="shared" si="21"/>
        <v>Auxiliar administrativo</v>
      </c>
      <c r="F294" s="194" t="s">
        <v>2798</v>
      </c>
      <c r="G294" s="194" t="s">
        <v>2806</v>
      </c>
      <c r="H294" s="194" t="s">
        <v>2800</v>
      </c>
      <c r="I294" s="3">
        <v>7856</v>
      </c>
      <c r="J294" s="3">
        <v>238.13</v>
      </c>
      <c r="K294" s="194" t="s">
        <v>2486</v>
      </c>
      <c r="L294" s="194" t="s">
        <v>3353</v>
      </c>
      <c r="M294" s="3">
        <v>2</v>
      </c>
      <c r="N294" s="3">
        <v>0</v>
      </c>
      <c r="O294" s="204">
        <v>42800.310254629629</v>
      </c>
      <c r="P294" s="3" t="s">
        <v>4374</v>
      </c>
      <c r="Q294" s="3" t="s">
        <v>4544</v>
      </c>
      <c r="R294" s="3" t="s">
        <v>4545</v>
      </c>
      <c r="S294" s="3">
        <v>0</v>
      </c>
      <c r="T294" s="68" t="s">
        <v>3347</v>
      </c>
    </row>
    <row r="295" spans="1:20" s="68" customFormat="1" ht="15.75">
      <c r="A295" s="3" t="s">
        <v>3591</v>
      </c>
      <c r="B295" s="3" t="s">
        <v>3592</v>
      </c>
      <c r="C295" s="3" t="s">
        <v>3593</v>
      </c>
      <c r="D295" s="169" t="str">
        <f t="shared" si="20"/>
        <v>Vicerectoría de Formación Integral</v>
      </c>
      <c r="E295" s="169" t="str">
        <f t="shared" si="21"/>
        <v>Auxiliar Administrativo</v>
      </c>
      <c r="F295" s="194" t="s">
        <v>840</v>
      </c>
      <c r="G295" s="194" t="s">
        <v>2818</v>
      </c>
      <c r="H295" s="194" t="s">
        <v>1740</v>
      </c>
      <c r="I295" s="3">
        <v>3966</v>
      </c>
      <c r="J295" s="3">
        <v>148.66999999999999</v>
      </c>
      <c r="K295" s="194" t="s">
        <v>3594</v>
      </c>
      <c r="L295" s="194" t="s">
        <v>3353</v>
      </c>
      <c r="M295" s="3">
        <v>4</v>
      </c>
      <c r="N295" s="3">
        <v>2</v>
      </c>
      <c r="O295" s="204">
        <v>42797.345902777779</v>
      </c>
      <c r="P295" s="3" t="s">
        <v>4190</v>
      </c>
      <c r="Q295" s="3" t="s">
        <v>4544</v>
      </c>
      <c r="R295" s="3" t="s">
        <v>4546</v>
      </c>
      <c r="S295" s="3">
        <v>3</v>
      </c>
      <c r="T295" s="68" t="s">
        <v>3347</v>
      </c>
    </row>
    <row r="296" spans="1:20" s="68" customFormat="1" ht="15.75">
      <c r="A296" s="3" t="s">
        <v>3774</v>
      </c>
      <c r="B296" s="3" t="s">
        <v>3855</v>
      </c>
      <c r="C296" s="3" t="s">
        <v>369</v>
      </c>
      <c r="D296" s="169" t="str">
        <f t="shared" ref="D296:D327" si="22">VLOOKUP(B296,lista_emp,3,0)</f>
        <v>Vicerrectoria de Administración y Finanzas</v>
      </c>
      <c r="E296" s="169" t="str">
        <f t="shared" ref="E296:E327" si="23">VLOOKUP(B296,lista_emp,5,0)</f>
        <v>Auxiliar Crédito y Cobranza</v>
      </c>
      <c r="F296" s="194" t="s">
        <v>840</v>
      </c>
      <c r="G296" s="194" t="s">
        <v>2651</v>
      </c>
      <c r="H296" s="194" t="s">
        <v>1740</v>
      </c>
      <c r="I296" s="3">
        <v>3966</v>
      </c>
      <c r="J296" s="3">
        <v>148.66999999999999</v>
      </c>
      <c r="K296" s="194" t="s">
        <v>1749</v>
      </c>
      <c r="L296" s="194" t="s">
        <v>3353</v>
      </c>
      <c r="M296" s="3">
        <v>4</v>
      </c>
      <c r="N296" s="3">
        <v>0</v>
      </c>
      <c r="O296" s="204">
        <v>42644.479780092595</v>
      </c>
      <c r="P296" s="3" t="s">
        <v>4206</v>
      </c>
      <c r="Q296" s="3" t="s">
        <v>4544</v>
      </c>
      <c r="R296" s="3" t="s">
        <v>4546</v>
      </c>
      <c r="S296" s="3">
        <v>155</v>
      </c>
      <c r="T296" s="68" t="s">
        <v>3347</v>
      </c>
    </row>
    <row r="297" spans="1:20" s="68" customFormat="1" ht="15.75">
      <c r="A297" s="3" t="s">
        <v>1590</v>
      </c>
      <c r="B297" s="3" t="s">
        <v>1008</v>
      </c>
      <c r="C297" s="3" t="s">
        <v>360</v>
      </c>
      <c r="D297" s="169" t="str">
        <f t="shared" si="22"/>
        <v>Servicios escolares</v>
      </c>
      <c r="E297" s="169" t="str">
        <f t="shared" si="23"/>
        <v>Auxiliar administrativo</v>
      </c>
      <c r="F297" s="194" t="s">
        <v>660</v>
      </c>
      <c r="G297" s="194" t="s">
        <v>1643</v>
      </c>
      <c r="H297" s="194" t="s">
        <v>1738</v>
      </c>
      <c r="I297" s="3">
        <v>3816</v>
      </c>
      <c r="J297" s="3">
        <v>230.04</v>
      </c>
      <c r="K297" s="194" t="s">
        <v>1780</v>
      </c>
      <c r="L297" s="194" t="s">
        <v>850</v>
      </c>
      <c r="M297" s="3">
        <v>2</v>
      </c>
      <c r="N297" s="3">
        <v>0</v>
      </c>
      <c r="O297" s="204">
        <v>42797.406076388892</v>
      </c>
      <c r="P297" s="3" t="s">
        <v>3960</v>
      </c>
      <c r="Q297" s="3" t="s">
        <v>4544</v>
      </c>
      <c r="R297" s="3" t="s">
        <v>4550</v>
      </c>
      <c r="S297" s="3">
        <v>2</v>
      </c>
      <c r="T297" s="68" t="s">
        <v>3347</v>
      </c>
    </row>
    <row r="298" spans="1:20" s="68" customFormat="1" ht="15.75">
      <c r="A298" s="3" t="s">
        <v>1935</v>
      </c>
      <c r="B298" s="3" t="s">
        <v>4532</v>
      </c>
      <c r="C298" s="3" t="s">
        <v>4473</v>
      </c>
      <c r="D298" s="169" t="str">
        <f t="shared" si="22"/>
        <v>Vicerrectoria de Administración y Finanzas</v>
      </c>
      <c r="E298" s="169" t="str">
        <f t="shared" si="23"/>
        <v>ejecutivo call center</v>
      </c>
      <c r="F298" s="194" t="s">
        <v>840</v>
      </c>
      <c r="G298" s="194" t="s">
        <v>3361</v>
      </c>
      <c r="H298" s="194" t="s">
        <v>1740</v>
      </c>
      <c r="I298" s="3">
        <v>3966</v>
      </c>
      <c r="J298" s="3">
        <v>148.66999999999999</v>
      </c>
      <c r="K298" s="194" t="s">
        <v>4472</v>
      </c>
      <c r="L298" s="194" t="s">
        <v>3353</v>
      </c>
      <c r="M298" s="3">
        <v>4</v>
      </c>
      <c r="N298" s="3">
        <v>2</v>
      </c>
      <c r="O298" s="204">
        <v>42796.384108796294</v>
      </c>
      <c r="P298" s="3" t="s">
        <v>4613</v>
      </c>
      <c r="Q298" s="3" t="s">
        <v>4544</v>
      </c>
      <c r="R298" s="3" t="s">
        <v>4546</v>
      </c>
      <c r="S298" s="3">
        <v>3</v>
      </c>
      <c r="T298" s="68" t="s">
        <v>3347</v>
      </c>
    </row>
    <row r="299" spans="1:20" s="68" customFormat="1" ht="15.75">
      <c r="A299" s="3" t="s">
        <v>1607</v>
      </c>
      <c r="B299" s="3" t="s">
        <v>1047</v>
      </c>
      <c r="C299" s="3" t="s">
        <v>831</v>
      </c>
      <c r="D299" s="169" t="str">
        <f t="shared" si="22"/>
        <v>APREU</v>
      </c>
      <c r="E299" s="169" t="str">
        <f t="shared" si="23"/>
        <v>Asesor preuniversitario</v>
      </c>
      <c r="F299" s="194" t="s">
        <v>1632</v>
      </c>
      <c r="G299" s="194" t="s">
        <v>1651</v>
      </c>
      <c r="H299" s="194" t="s">
        <v>1753</v>
      </c>
      <c r="I299" s="3">
        <v>4003</v>
      </c>
      <c r="J299" s="3">
        <v>464.96</v>
      </c>
      <c r="K299" s="194" t="s">
        <v>1801</v>
      </c>
      <c r="L299" s="194" t="s">
        <v>850</v>
      </c>
      <c r="M299" s="3">
        <v>2</v>
      </c>
      <c r="N299" s="3">
        <v>0</v>
      </c>
      <c r="O299" s="204">
        <v>42769.405821759261</v>
      </c>
      <c r="P299" s="3" t="s">
        <v>4240</v>
      </c>
      <c r="Q299" s="3" t="s">
        <v>4544</v>
      </c>
      <c r="R299" s="3" t="s">
        <v>4545</v>
      </c>
      <c r="S299" s="3">
        <v>30</v>
      </c>
      <c r="T299" s="68" t="s">
        <v>3347</v>
      </c>
    </row>
    <row r="300" spans="1:20" s="68" customFormat="1" ht="15.75">
      <c r="A300" s="3" t="s">
        <v>397</v>
      </c>
      <c r="B300" s="3" t="s">
        <v>915</v>
      </c>
      <c r="C300" s="3" t="s">
        <v>398</v>
      </c>
      <c r="D300" s="169" t="str">
        <f t="shared" si="22"/>
        <v>Escuela de Medicina</v>
      </c>
      <c r="E300" s="169" t="str">
        <f t="shared" si="23"/>
        <v>Auxiliar de laboratorio y/o taller</v>
      </c>
      <c r="F300" s="194" t="s">
        <v>3354</v>
      </c>
      <c r="G300" s="194" t="s">
        <v>3971</v>
      </c>
      <c r="H300" s="194" t="s">
        <v>3284</v>
      </c>
      <c r="I300" s="3">
        <v>7986</v>
      </c>
      <c r="J300" s="3">
        <v>232.54</v>
      </c>
      <c r="K300" s="194" t="s">
        <v>1747</v>
      </c>
      <c r="L300" s="194" t="s">
        <v>3353</v>
      </c>
      <c r="M300" s="3">
        <v>4</v>
      </c>
      <c r="N300" s="3">
        <v>3</v>
      </c>
      <c r="O300" s="204">
        <v>42797.312372685185</v>
      </c>
      <c r="P300" s="3" t="s">
        <v>3972</v>
      </c>
      <c r="Q300" s="3" t="s">
        <v>4544</v>
      </c>
      <c r="R300" s="3" t="s">
        <v>4546</v>
      </c>
      <c r="S300" s="3">
        <v>3</v>
      </c>
      <c r="T300" s="68" t="s">
        <v>3347</v>
      </c>
    </row>
    <row r="301" spans="1:20" s="68" customFormat="1" ht="15.75">
      <c r="A301" s="3" t="s">
        <v>4470</v>
      </c>
      <c r="B301" s="3" t="s">
        <v>4529</v>
      </c>
      <c r="C301" s="3" t="s">
        <v>4455</v>
      </c>
      <c r="D301" s="169" t="str">
        <f t="shared" si="22"/>
        <v>Coordinación Programa Egresados</v>
      </c>
      <c r="E301" s="169" t="str">
        <f t="shared" si="23"/>
        <v>Auxiliar Administrativo</v>
      </c>
      <c r="F301" s="194" t="s">
        <v>840</v>
      </c>
      <c r="G301" s="194" t="s">
        <v>4609</v>
      </c>
      <c r="H301" s="194" t="s">
        <v>1740</v>
      </c>
      <c r="I301" s="3">
        <v>3932</v>
      </c>
      <c r="J301" s="3">
        <v>465.42</v>
      </c>
      <c r="K301" s="194" t="s">
        <v>4454</v>
      </c>
      <c r="L301" s="194" t="s">
        <v>3353</v>
      </c>
      <c r="M301" s="3">
        <v>4</v>
      </c>
      <c r="N301" s="3">
        <v>2</v>
      </c>
      <c r="O301" s="204">
        <v>42797.689166666663</v>
      </c>
      <c r="P301" s="3" t="s">
        <v>3962</v>
      </c>
      <c r="Q301" s="3" t="s">
        <v>4544</v>
      </c>
      <c r="R301" s="3" t="s">
        <v>4546</v>
      </c>
      <c r="S301" s="3">
        <v>2</v>
      </c>
      <c r="T301" s="68" t="s">
        <v>3347</v>
      </c>
    </row>
    <row r="302" spans="1:20" s="68" customFormat="1" ht="15.75">
      <c r="A302" s="3" t="s">
        <v>3744</v>
      </c>
      <c r="B302" s="3" t="s">
        <v>2910</v>
      </c>
      <c r="C302" s="3" t="s">
        <v>3805</v>
      </c>
      <c r="D302" s="169" t="str">
        <f t="shared" si="22"/>
        <v>Escuela de Diseño</v>
      </c>
      <c r="E302" s="169" t="str">
        <f t="shared" si="23"/>
        <v>Auxiliar de Laboratorio y/o Taller</v>
      </c>
      <c r="F302" s="194" t="s">
        <v>840</v>
      </c>
      <c r="G302" s="194" t="s">
        <v>4004</v>
      </c>
      <c r="H302" s="194" t="s">
        <v>1740</v>
      </c>
      <c r="I302" s="3">
        <v>3966</v>
      </c>
      <c r="J302" s="3">
        <v>148.66999999999999</v>
      </c>
      <c r="K302" s="194" t="s">
        <v>3745</v>
      </c>
      <c r="L302" s="194" t="s">
        <v>3353</v>
      </c>
      <c r="M302" s="3">
        <v>4</v>
      </c>
      <c r="N302" s="3">
        <v>2</v>
      </c>
      <c r="O302" s="204">
        <v>42800.356412037036</v>
      </c>
      <c r="P302" s="3" t="s">
        <v>4685</v>
      </c>
      <c r="Q302" s="3" t="s">
        <v>4544</v>
      </c>
      <c r="R302" s="3" t="s">
        <v>4546</v>
      </c>
      <c r="S302" s="3">
        <v>0</v>
      </c>
      <c r="T302" s="68" t="s">
        <v>3347</v>
      </c>
    </row>
    <row r="303" spans="1:20" s="68" customFormat="1" ht="15.75">
      <c r="A303" s="3" t="s">
        <v>2771</v>
      </c>
      <c r="B303" s="3" t="s">
        <v>4696</v>
      </c>
      <c r="C303" s="3" t="s">
        <v>4658</v>
      </c>
      <c r="D303" s="169" t="str">
        <f t="shared" si="22"/>
        <v>Escuela de Odontología</v>
      </c>
      <c r="E303" s="169">
        <f t="shared" si="23"/>
        <v>0</v>
      </c>
      <c r="F303" s="194" t="s">
        <v>840</v>
      </c>
      <c r="G303" s="194" t="s">
        <v>2815</v>
      </c>
      <c r="H303" s="194" t="s">
        <v>1740</v>
      </c>
      <c r="I303" s="3">
        <v>3966</v>
      </c>
      <c r="J303" s="3">
        <v>148.66999999999999</v>
      </c>
      <c r="K303" s="194" t="s">
        <v>4691</v>
      </c>
      <c r="L303" s="194" t="s">
        <v>3353</v>
      </c>
      <c r="M303" s="3">
        <v>4</v>
      </c>
      <c r="N303" s="3">
        <v>0</v>
      </c>
      <c r="O303" s="204">
        <v>42796.561851851853</v>
      </c>
      <c r="P303" s="3" t="s">
        <v>4173</v>
      </c>
      <c r="Q303" s="3" t="s">
        <v>4544</v>
      </c>
      <c r="R303" s="3" t="s">
        <v>4546</v>
      </c>
      <c r="S303" s="3">
        <v>3</v>
      </c>
      <c r="T303" s="68" t="s">
        <v>3347</v>
      </c>
    </row>
    <row r="304" spans="1:20" s="68" customFormat="1" ht="15.75">
      <c r="A304" s="3" t="s">
        <v>3784</v>
      </c>
      <c r="B304" s="3" t="s">
        <v>3861</v>
      </c>
      <c r="C304" s="3" t="s">
        <v>3824</v>
      </c>
      <c r="D304" s="169" t="str">
        <f t="shared" si="22"/>
        <v>Rectoría</v>
      </c>
      <c r="E304" s="169">
        <f t="shared" si="23"/>
        <v>0</v>
      </c>
      <c r="F304" s="194" t="s">
        <v>4243</v>
      </c>
      <c r="G304" s="194" t="s">
        <v>4244</v>
      </c>
      <c r="H304" s="194" t="s">
        <v>1742</v>
      </c>
      <c r="I304" s="3">
        <v>8099</v>
      </c>
      <c r="J304" s="3">
        <v>232.96</v>
      </c>
      <c r="K304" s="194" t="s">
        <v>3785</v>
      </c>
      <c r="L304" s="194" t="s">
        <v>3353</v>
      </c>
      <c r="M304" s="3">
        <v>2</v>
      </c>
      <c r="N304" s="3">
        <v>0</v>
      </c>
      <c r="O304" s="204">
        <v>42513.521539351852</v>
      </c>
      <c r="P304" s="3" t="s">
        <v>4245</v>
      </c>
      <c r="Q304" s="3" t="s">
        <v>4544</v>
      </c>
      <c r="R304" s="3" t="s">
        <v>4545</v>
      </c>
      <c r="S304" s="3">
        <v>286</v>
      </c>
      <c r="T304" s="68" t="s">
        <v>3347</v>
      </c>
    </row>
    <row r="305" spans="1:20" s="68" customFormat="1" ht="15.75">
      <c r="A305" s="3" t="s">
        <v>3737</v>
      </c>
      <c r="B305" s="3" t="s">
        <v>897</v>
      </c>
      <c r="C305" s="3" t="s">
        <v>485</v>
      </c>
      <c r="D305" s="169" t="str">
        <f t="shared" si="22"/>
        <v>Servicios generales</v>
      </c>
      <c r="E305" s="169" t="str">
        <f t="shared" si="23"/>
        <v>Supervisor Administrativo</v>
      </c>
      <c r="F305" s="194" t="s">
        <v>3943</v>
      </c>
      <c r="G305" s="194" t="s">
        <v>3944</v>
      </c>
      <c r="H305" s="194" t="s">
        <v>3945</v>
      </c>
      <c r="I305" s="3">
        <v>16297</v>
      </c>
      <c r="J305" s="3">
        <v>916.25</v>
      </c>
      <c r="K305" s="194" t="s">
        <v>1841</v>
      </c>
      <c r="L305" s="194" t="s">
        <v>3357</v>
      </c>
      <c r="M305" s="3">
        <v>4</v>
      </c>
      <c r="N305" s="3">
        <v>2</v>
      </c>
      <c r="O305" s="204">
        <v>42783.485219907408</v>
      </c>
      <c r="P305" s="3" t="s">
        <v>3946</v>
      </c>
      <c r="Q305" s="3" t="s">
        <v>4544</v>
      </c>
      <c r="R305" s="3" t="s">
        <v>4545</v>
      </c>
      <c r="S305" s="3">
        <v>16</v>
      </c>
      <c r="T305" s="68" t="s">
        <v>3347</v>
      </c>
    </row>
    <row r="306" spans="1:20" s="68" customFormat="1" ht="15.75">
      <c r="A306" s="3" t="s">
        <v>2495</v>
      </c>
      <c r="B306" s="3" t="s">
        <v>2527</v>
      </c>
      <c r="C306" s="3" t="s">
        <v>2497</v>
      </c>
      <c r="D306" s="169" t="str">
        <f t="shared" si="22"/>
        <v>Rectoría</v>
      </c>
      <c r="E306" s="169" t="str">
        <f t="shared" si="23"/>
        <v>Asistente de dirección</v>
      </c>
      <c r="F306" s="194" t="s">
        <v>841</v>
      </c>
      <c r="G306" s="194" t="s">
        <v>3400</v>
      </c>
      <c r="H306" s="194" t="s">
        <v>1802</v>
      </c>
      <c r="I306" s="3">
        <v>3977</v>
      </c>
      <c r="J306" s="3">
        <v>232.54</v>
      </c>
      <c r="K306" s="194" t="s">
        <v>2496</v>
      </c>
      <c r="L306" s="194" t="s">
        <v>3353</v>
      </c>
      <c r="M306" s="3">
        <v>4</v>
      </c>
      <c r="N306" s="3">
        <v>2</v>
      </c>
      <c r="O306" s="204">
        <v>42797.405636574076</v>
      </c>
      <c r="P306" s="3" t="s">
        <v>4162</v>
      </c>
      <c r="Q306" s="3" t="s">
        <v>4544</v>
      </c>
      <c r="R306" s="3" t="s">
        <v>4546</v>
      </c>
      <c r="S306" s="3">
        <v>2</v>
      </c>
      <c r="T306" s="68" t="s">
        <v>3347</v>
      </c>
    </row>
    <row r="307" spans="1:20" s="68" customFormat="1" ht="15.75">
      <c r="A307" s="3" t="s">
        <v>3239</v>
      </c>
      <c r="B307" s="3" t="s">
        <v>1013</v>
      </c>
      <c r="C307" s="3" t="s">
        <v>3241</v>
      </c>
      <c r="D307" s="169" t="str">
        <f t="shared" si="22"/>
        <v>APREU</v>
      </c>
      <c r="E307" s="169" t="str">
        <f t="shared" si="23"/>
        <v>Asesor preuniversitario</v>
      </c>
      <c r="F307" s="194" t="s">
        <v>3347</v>
      </c>
      <c r="G307" s="194" t="s">
        <v>3347</v>
      </c>
      <c r="H307" s="194" t="s">
        <v>3269</v>
      </c>
      <c r="I307" s="3">
        <v>1536</v>
      </c>
      <c r="J307" s="3">
        <v>63.9</v>
      </c>
      <c r="K307" s="194" t="s">
        <v>3240</v>
      </c>
      <c r="L307" s="194" t="s">
        <v>851</v>
      </c>
      <c r="M307" s="3">
        <v>4</v>
      </c>
      <c r="N307" s="3">
        <v>2</v>
      </c>
      <c r="O307" s="204">
        <v>42643.706331018519</v>
      </c>
      <c r="P307" s="3" t="s">
        <v>3942</v>
      </c>
      <c r="Q307" s="3" t="s">
        <v>4544</v>
      </c>
      <c r="R307" s="3"/>
      <c r="S307" s="3">
        <v>156</v>
      </c>
      <c r="T307" s="68" t="s">
        <v>3347</v>
      </c>
    </row>
    <row r="308" spans="1:20" s="68" customFormat="1" ht="15.75">
      <c r="A308" s="3" t="s">
        <v>3709</v>
      </c>
      <c r="B308" s="3" t="s">
        <v>963</v>
      </c>
      <c r="C308" s="3" t="s">
        <v>417</v>
      </c>
      <c r="D308" s="169" t="str">
        <f t="shared" si="22"/>
        <v>Rectoría</v>
      </c>
      <c r="E308" s="169" t="str">
        <f t="shared" si="23"/>
        <v>Secretaria</v>
      </c>
      <c r="F308" s="194" t="s">
        <v>3874</v>
      </c>
      <c r="G308" s="194" t="s">
        <v>3878</v>
      </c>
      <c r="H308" s="194" t="s">
        <v>3876</v>
      </c>
      <c r="I308" s="3">
        <v>8131</v>
      </c>
      <c r="J308" s="3">
        <v>930.71</v>
      </c>
      <c r="K308" s="194" t="s">
        <v>1808</v>
      </c>
      <c r="L308" s="194" t="s">
        <v>3353</v>
      </c>
      <c r="M308" s="3">
        <v>2</v>
      </c>
      <c r="N308" s="3">
        <v>0</v>
      </c>
      <c r="O308" s="204">
        <v>42800.3200462963</v>
      </c>
      <c r="P308" s="3" t="s">
        <v>3879</v>
      </c>
      <c r="Q308" s="3" t="s">
        <v>4544</v>
      </c>
      <c r="R308" s="3" t="s">
        <v>4550</v>
      </c>
      <c r="S308" s="3">
        <v>0</v>
      </c>
      <c r="T308" s="68" t="s">
        <v>3347</v>
      </c>
    </row>
    <row r="309" spans="1:20" s="68" customFormat="1" ht="15.75">
      <c r="A309" s="3" t="s">
        <v>3596</v>
      </c>
      <c r="B309" s="3" t="s">
        <v>3597</v>
      </c>
      <c r="C309" s="3" t="s">
        <v>3598</v>
      </c>
      <c r="D309" s="169" t="str">
        <f t="shared" si="22"/>
        <v>Escuela de Odontología</v>
      </c>
      <c r="E309" s="169">
        <f t="shared" si="23"/>
        <v>0</v>
      </c>
      <c r="F309" s="194" t="s">
        <v>840</v>
      </c>
      <c r="G309" s="194" t="s">
        <v>3599</v>
      </c>
      <c r="H309" s="194" t="s">
        <v>1740</v>
      </c>
      <c r="I309" s="3">
        <v>3966</v>
      </c>
      <c r="J309" s="3">
        <v>74.16</v>
      </c>
      <c r="K309" s="194" t="s">
        <v>3600</v>
      </c>
      <c r="L309" s="194" t="s">
        <v>3353</v>
      </c>
      <c r="M309" s="3">
        <v>4</v>
      </c>
      <c r="N309" s="3">
        <v>0</v>
      </c>
      <c r="O309" s="204">
        <v>42798.382291666669</v>
      </c>
      <c r="P309" s="3" t="s">
        <v>4241</v>
      </c>
      <c r="Q309" s="3" t="s">
        <v>4544</v>
      </c>
      <c r="R309" s="3" t="s">
        <v>4546</v>
      </c>
      <c r="S309" s="3">
        <v>1</v>
      </c>
      <c r="T309" s="68" t="s">
        <v>3347</v>
      </c>
    </row>
    <row r="310" spans="1:20" s="68" customFormat="1" ht="15.75">
      <c r="A310" s="3" t="s">
        <v>2479</v>
      </c>
      <c r="B310" s="3" t="s">
        <v>910</v>
      </c>
      <c r="C310" s="3" t="s">
        <v>471</v>
      </c>
      <c r="D310" s="169" t="str">
        <f t="shared" si="22"/>
        <v>Tecnía</v>
      </c>
      <c r="E310" s="169" t="str">
        <f t="shared" si="23"/>
        <v>Director de unidad de innovación y competitividad</v>
      </c>
      <c r="F310" s="194" t="s">
        <v>2506</v>
      </c>
      <c r="G310" s="194" t="s">
        <v>2507</v>
      </c>
      <c r="H310" s="194" t="s">
        <v>2508</v>
      </c>
      <c r="I310" s="3">
        <v>4007</v>
      </c>
      <c r="J310" s="3">
        <v>698.29</v>
      </c>
      <c r="K310" s="194" t="s">
        <v>1798</v>
      </c>
      <c r="L310" s="194" t="s">
        <v>3353</v>
      </c>
      <c r="M310" s="3">
        <v>4</v>
      </c>
      <c r="N310" s="3">
        <v>3</v>
      </c>
      <c r="O310" s="204">
        <v>42788.798356481479</v>
      </c>
      <c r="P310" s="3" t="s">
        <v>3900</v>
      </c>
      <c r="Q310" s="3" t="s">
        <v>4544</v>
      </c>
      <c r="R310" s="3" t="s">
        <v>4545</v>
      </c>
      <c r="S310" s="3">
        <v>11</v>
      </c>
      <c r="T310" s="68" t="s">
        <v>3347</v>
      </c>
    </row>
    <row r="311" spans="1:20" s="68" customFormat="1" ht="15.75">
      <c r="A311" s="3" t="s">
        <v>4436</v>
      </c>
      <c r="B311" s="3" t="s">
        <v>2528</v>
      </c>
      <c r="C311" s="3" t="s">
        <v>2499</v>
      </c>
      <c r="D311" s="169" t="str">
        <f t="shared" si="22"/>
        <v>Comunicación Institucional</v>
      </c>
      <c r="E311" s="169" t="str">
        <f t="shared" si="23"/>
        <v>Secretaria</v>
      </c>
      <c r="F311" s="194" t="s">
        <v>3874</v>
      </c>
      <c r="G311" s="194" t="s">
        <v>4553</v>
      </c>
      <c r="H311" s="194" t="s">
        <v>3876</v>
      </c>
      <c r="I311" s="3">
        <v>8131</v>
      </c>
      <c r="J311" s="3">
        <v>930.71</v>
      </c>
      <c r="K311" s="194" t="s">
        <v>2498</v>
      </c>
      <c r="L311" s="194" t="s">
        <v>3353</v>
      </c>
      <c r="M311" s="3">
        <v>2</v>
      </c>
      <c r="N311" s="3">
        <v>0</v>
      </c>
      <c r="O311" s="204">
        <v>42797.404768518521</v>
      </c>
      <c r="P311" s="3" t="s">
        <v>4163</v>
      </c>
      <c r="Q311" s="3" t="s">
        <v>4544</v>
      </c>
      <c r="R311" s="3" t="s">
        <v>4550</v>
      </c>
      <c r="S311" s="3">
        <v>2</v>
      </c>
      <c r="T311" s="68" t="s">
        <v>3347</v>
      </c>
    </row>
    <row r="312" spans="1:20" s="68" customFormat="1" ht="15.75">
      <c r="A312" s="3" t="s">
        <v>4506</v>
      </c>
      <c r="B312" s="3" t="s">
        <v>858</v>
      </c>
      <c r="C312" s="3" t="s">
        <v>4508</v>
      </c>
      <c r="D312" s="169" t="str">
        <f t="shared" si="22"/>
        <v>Dirección de Posgrados y eduación Contínua</v>
      </c>
      <c r="E312" s="169" t="str">
        <f t="shared" si="23"/>
        <v>Auxiliar administrativo</v>
      </c>
      <c r="F312" s="194" t="s">
        <v>2327</v>
      </c>
      <c r="G312" s="194" t="s">
        <v>4626</v>
      </c>
      <c r="H312" s="194" t="s">
        <v>1802</v>
      </c>
      <c r="I312" s="3">
        <v>4001</v>
      </c>
      <c r="J312" s="3">
        <v>465.66</v>
      </c>
      <c r="K312" s="194" t="s">
        <v>4507</v>
      </c>
      <c r="L312" s="194" t="s">
        <v>850</v>
      </c>
      <c r="M312" s="3">
        <v>2</v>
      </c>
      <c r="N312" s="3">
        <v>0</v>
      </c>
      <c r="O312" s="204">
        <v>42747.532604166663</v>
      </c>
      <c r="P312" s="3" t="s">
        <v>4627</v>
      </c>
      <c r="Q312" s="3" t="s">
        <v>4544</v>
      </c>
      <c r="R312" s="3" t="s">
        <v>4546</v>
      </c>
      <c r="S312" s="3">
        <v>52</v>
      </c>
      <c r="T312" s="68" t="s">
        <v>3347</v>
      </c>
    </row>
    <row r="313" spans="1:20" s="68" customFormat="1" ht="15.75">
      <c r="A313" s="3" t="s">
        <v>4456</v>
      </c>
      <c r="B313" s="3" t="s">
        <v>4530</v>
      </c>
      <c r="C313" s="3" t="s">
        <v>4458</v>
      </c>
      <c r="D313" s="169" t="str">
        <f t="shared" si="22"/>
        <v>Comunicación Institucional</v>
      </c>
      <c r="E313" s="169" t="str">
        <f t="shared" si="23"/>
        <v>Auxiliar Administrativo</v>
      </c>
      <c r="F313" s="194" t="s">
        <v>660</v>
      </c>
      <c r="G313" s="194" t="s">
        <v>1640</v>
      </c>
      <c r="H313" s="194" t="s">
        <v>1738</v>
      </c>
      <c r="I313" s="3">
        <v>3816</v>
      </c>
      <c r="J313" s="3">
        <v>230.04</v>
      </c>
      <c r="K313" s="194" t="s">
        <v>4457</v>
      </c>
      <c r="L313" s="194" t="s">
        <v>850</v>
      </c>
      <c r="M313" s="3">
        <v>2</v>
      </c>
      <c r="N313" s="3">
        <v>0</v>
      </c>
      <c r="O313" s="204">
        <v>42797.431423611109</v>
      </c>
      <c r="P313" s="3" t="s">
        <v>3955</v>
      </c>
      <c r="Q313" s="3" t="s">
        <v>4544</v>
      </c>
      <c r="R313" s="3" t="s">
        <v>4550</v>
      </c>
      <c r="S313" s="3">
        <v>2</v>
      </c>
      <c r="T313" s="68" t="s">
        <v>3347</v>
      </c>
    </row>
    <row r="314" spans="1:20" s="68" customFormat="1" ht="15.75">
      <c r="A314" s="3" t="s">
        <v>3544</v>
      </c>
      <c r="B314" s="3" t="s">
        <v>3844</v>
      </c>
      <c r="C314" s="3" t="s">
        <v>3545</v>
      </c>
      <c r="D314" s="169" t="str">
        <f t="shared" si="22"/>
        <v>Escuela de Medicina</v>
      </c>
      <c r="E314" s="169" t="str">
        <f t="shared" si="23"/>
        <v>Apoyo de Laboratorio</v>
      </c>
      <c r="F314" s="194" t="s">
        <v>840</v>
      </c>
      <c r="G314" s="194" t="s">
        <v>3463</v>
      </c>
      <c r="H314" s="194" t="s">
        <v>1740</v>
      </c>
      <c r="I314" s="3">
        <v>3966</v>
      </c>
      <c r="J314" s="3">
        <v>148.66999999999999</v>
      </c>
      <c r="K314" s="194" t="s">
        <v>3546</v>
      </c>
      <c r="L314" s="194" t="s">
        <v>3353</v>
      </c>
      <c r="M314" s="3">
        <v>4</v>
      </c>
      <c r="N314" s="3">
        <v>2</v>
      </c>
      <c r="O314" s="204">
        <v>42796.466631944444</v>
      </c>
      <c r="P314" s="3" t="s">
        <v>4045</v>
      </c>
      <c r="Q314" s="3" t="s">
        <v>4544</v>
      </c>
      <c r="R314" s="3" t="s">
        <v>4546</v>
      </c>
      <c r="S314" s="3">
        <v>3</v>
      </c>
      <c r="T314" s="68" t="s">
        <v>3347</v>
      </c>
    </row>
    <row r="315" spans="1:20" s="68" customFormat="1" ht="15.75">
      <c r="A315" s="3" t="s">
        <v>3329</v>
      </c>
      <c r="B315" s="3" t="s">
        <v>925</v>
      </c>
      <c r="C315" s="3" t="s">
        <v>364</v>
      </c>
      <c r="D315" s="169" t="str">
        <f t="shared" si="22"/>
        <v>Servicios escolares</v>
      </c>
      <c r="E315" s="169" t="str">
        <f t="shared" si="23"/>
        <v>Jefe de servicios escolares externos</v>
      </c>
      <c r="F315" s="194" t="s">
        <v>713</v>
      </c>
      <c r="G315" s="194" t="s">
        <v>3359</v>
      </c>
      <c r="H315" s="194" t="s">
        <v>1748</v>
      </c>
      <c r="I315" s="3">
        <v>3895</v>
      </c>
      <c r="J315" s="3">
        <v>232.54</v>
      </c>
      <c r="K315" s="194" t="s">
        <v>1773</v>
      </c>
      <c r="L315" s="194" t="s">
        <v>3353</v>
      </c>
      <c r="M315" s="3">
        <v>2</v>
      </c>
      <c r="N315" s="3">
        <v>0</v>
      </c>
      <c r="O315" s="204">
        <v>42720.634976851848</v>
      </c>
      <c r="P315" s="3" t="s">
        <v>3947</v>
      </c>
      <c r="Q315" s="3" t="s">
        <v>4544</v>
      </c>
      <c r="R315" s="3" t="s">
        <v>4545</v>
      </c>
      <c r="S315" s="3">
        <v>79</v>
      </c>
      <c r="T315" s="68" t="s">
        <v>3347</v>
      </c>
    </row>
    <row r="316" spans="1:20" s="68" customFormat="1" ht="15.75">
      <c r="A316" s="3" t="s">
        <v>363</v>
      </c>
      <c r="B316" s="3" t="s">
        <v>925</v>
      </c>
      <c r="C316" s="3" t="s">
        <v>364</v>
      </c>
      <c r="D316" s="169" t="str">
        <f t="shared" si="22"/>
        <v>Servicios escolares</v>
      </c>
      <c r="E316" s="169" t="str">
        <f t="shared" si="23"/>
        <v>Jefe de servicios escolares externos</v>
      </c>
      <c r="F316" s="194" t="s">
        <v>2652</v>
      </c>
      <c r="G316" s="194" t="s">
        <v>3271</v>
      </c>
      <c r="H316" s="194" t="s">
        <v>2653</v>
      </c>
      <c r="I316" s="3">
        <v>8079</v>
      </c>
      <c r="J316" s="3">
        <v>465.42</v>
      </c>
      <c r="K316" s="194" t="s">
        <v>1773</v>
      </c>
      <c r="L316" s="194" t="s">
        <v>3353</v>
      </c>
      <c r="M316" s="3">
        <v>4</v>
      </c>
      <c r="N316" s="3">
        <v>2</v>
      </c>
      <c r="O316" s="204">
        <v>42795.489247685182</v>
      </c>
      <c r="P316" s="3" t="s">
        <v>3989</v>
      </c>
      <c r="Q316" s="3" t="s">
        <v>4544</v>
      </c>
      <c r="R316" s="3" t="s">
        <v>4546</v>
      </c>
      <c r="S316" s="3">
        <v>4</v>
      </c>
      <c r="T316" s="68" t="s">
        <v>3347</v>
      </c>
    </row>
    <row r="317" spans="1:20" s="68" customFormat="1" ht="15.75">
      <c r="A317" s="3" t="s">
        <v>346</v>
      </c>
      <c r="B317" s="3" t="s">
        <v>1043</v>
      </c>
      <c r="C317" s="3" t="s">
        <v>347</v>
      </c>
      <c r="D317" s="169" t="str">
        <f t="shared" si="22"/>
        <v>Humanidades</v>
      </c>
      <c r="E317" s="169" t="str">
        <f t="shared" si="23"/>
        <v>Profesor</v>
      </c>
      <c r="F317" s="194" t="s">
        <v>3354</v>
      </c>
      <c r="G317" s="194" t="s">
        <v>4144</v>
      </c>
      <c r="H317" s="194" t="s">
        <v>3284</v>
      </c>
      <c r="I317" s="3">
        <v>7986</v>
      </c>
      <c r="J317" s="3">
        <v>148.66999999999999</v>
      </c>
      <c r="K317" s="194" t="s">
        <v>1862</v>
      </c>
      <c r="L317" s="194" t="s">
        <v>3353</v>
      </c>
      <c r="M317" s="3">
        <v>4</v>
      </c>
      <c r="N317" s="3">
        <v>3</v>
      </c>
      <c r="O317" s="204">
        <v>42786.523657407408</v>
      </c>
      <c r="P317" s="3" t="s">
        <v>4145</v>
      </c>
      <c r="Q317" s="3" t="s">
        <v>4544</v>
      </c>
      <c r="R317" s="3" t="s">
        <v>4546</v>
      </c>
      <c r="S317" s="3">
        <v>13</v>
      </c>
      <c r="T317" s="68" t="s">
        <v>3347</v>
      </c>
    </row>
    <row r="318" spans="1:20" s="68" customFormat="1" ht="15.75">
      <c r="A318" s="3" t="s">
        <v>319</v>
      </c>
      <c r="B318" s="3" t="s">
        <v>883</v>
      </c>
      <c r="C318" s="3" t="s">
        <v>320</v>
      </c>
      <c r="D318" s="169" t="str">
        <f t="shared" si="22"/>
        <v>Vicerrectoría de Formación Integral</v>
      </c>
      <c r="E318" s="169" t="str">
        <f t="shared" si="23"/>
        <v>Director de deportes y activación física</v>
      </c>
      <c r="F318" s="194" t="s">
        <v>2798</v>
      </c>
      <c r="G318" s="194" t="s">
        <v>3262</v>
      </c>
      <c r="H318" s="194" t="s">
        <v>2800</v>
      </c>
      <c r="I318" s="3">
        <v>7856</v>
      </c>
      <c r="J318" s="3">
        <v>238.13</v>
      </c>
      <c r="K318" s="194" t="s">
        <v>1794</v>
      </c>
      <c r="L318" s="194" t="s">
        <v>3353</v>
      </c>
      <c r="M318" s="3">
        <v>2</v>
      </c>
      <c r="N318" s="3">
        <v>0</v>
      </c>
      <c r="O318" s="204">
        <v>42786.486574074072</v>
      </c>
      <c r="P318" s="3" t="s">
        <v>4564</v>
      </c>
      <c r="Q318" s="3" t="s">
        <v>4544</v>
      </c>
      <c r="R318" s="3" t="s">
        <v>4545</v>
      </c>
      <c r="S318" s="3">
        <v>13</v>
      </c>
      <c r="T318" s="68" t="s">
        <v>3347</v>
      </c>
    </row>
    <row r="319" spans="1:20" s="68" customFormat="1" ht="15.75">
      <c r="A319" s="3" t="s">
        <v>448</v>
      </c>
      <c r="B319" s="3" t="s">
        <v>881</v>
      </c>
      <c r="C319" s="3" t="s">
        <v>449</v>
      </c>
      <c r="D319" s="169" t="str">
        <f t="shared" si="22"/>
        <v>Escuela de Odontología</v>
      </c>
      <c r="E319" s="169" t="str">
        <f t="shared" si="23"/>
        <v>Director de Odontologia</v>
      </c>
      <c r="F319" s="194" t="s">
        <v>2798</v>
      </c>
      <c r="G319" s="194" t="s">
        <v>2856</v>
      </c>
      <c r="H319" s="194" t="s">
        <v>2800</v>
      </c>
      <c r="I319" s="3">
        <v>7856</v>
      </c>
      <c r="J319" s="3">
        <v>238.13</v>
      </c>
      <c r="K319" s="194" t="s">
        <v>1849</v>
      </c>
      <c r="L319" s="194" t="s">
        <v>3353</v>
      </c>
      <c r="M319" s="3">
        <v>2</v>
      </c>
      <c r="N319" s="3">
        <v>0</v>
      </c>
      <c r="O319" s="204">
        <v>42800.346701388888</v>
      </c>
      <c r="P319" s="3" t="s">
        <v>4669</v>
      </c>
      <c r="Q319" s="3" t="s">
        <v>4544</v>
      </c>
      <c r="R319" s="3" t="s">
        <v>4545</v>
      </c>
      <c r="S319" s="3">
        <v>0</v>
      </c>
      <c r="T319" s="68" t="s">
        <v>3347</v>
      </c>
    </row>
    <row r="320" spans="1:20" s="68" customFormat="1" ht="15.75">
      <c r="A320" s="3" t="s">
        <v>1594</v>
      </c>
      <c r="B320" s="3" t="s">
        <v>1142</v>
      </c>
      <c r="C320" s="3" t="s">
        <v>1595</v>
      </c>
      <c r="D320" s="169" t="str">
        <f t="shared" si="22"/>
        <v>Contabilidad</v>
      </c>
      <c r="E320" s="169" t="str">
        <f t="shared" si="23"/>
        <v>Auxiliar Administrativo</v>
      </c>
      <c r="F320" s="194" t="s">
        <v>841</v>
      </c>
      <c r="G320" s="194" t="s">
        <v>3277</v>
      </c>
      <c r="H320" s="194" t="s">
        <v>1802</v>
      </c>
      <c r="I320" s="3">
        <v>3977</v>
      </c>
      <c r="J320" s="3">
        <v>232.54</v>
      </c>
      <c r="K320" s="194" t="s">
        <v>1764</v>
      </c>
      <c r="L320" s="194" t="s">
        <v>3353</v>
      </c>
      <c r="M320" s="3">
        <v>4</v>
      </c>
      <c r="N320" s="3">
        <v>2</v>
      </c>
      <c r="O320" s="204">
        <v>42800.355011574073</v>
      </c>
      <c r="P320" s="3" t="s">
        <v>4686</v>
      </c>
      <c r="Q320" s="3" t="s">
        <v>4544</v>
      </c>
      <c r="R320" s="3" t="s">
        <v>4546</v>
      </c>
      <c r="S320" s="3">
        <v>0</v>
      </c>
      <c r="T320" s="68" t="s">
        <v>3347</v>
      </c>
    </row>
    <row r="321" spans="1:20" s="68" customFormat="1" ht="15.75">
      <c r="A321" s="3" t="s">
        <v>384</v>
      </c>
      <c r="B321" s="3" t="s">
        <v>985</v>
      </c>
      <c r="C321" s="3" t="s">
        <v>373</v>
      </c>
      <c r="D321" s="169" t="str">
        <f t="shared" si="22"/>
        <v>Biblioteca</v>
      </c>
      <c r="E321" s="169" t="str">
        <f t="shared" si="23"/>
        <v>Bibliotecario</v>
      </c>
      <c r="F321" s="194" t="s">
        <v>840</v>
      </c>
      <c r="G321" s="194" t="s">
        <v>3273</v>
      </c>
      <c r="H321" s="194" t="s">
        <v>1740</v>
      </c>
      <c r="I321" s="3">
        <v>3966</v>
      </c>
      <c r="J321" s="3">
        <v>148.66999999999999</v>
      </c>
      <c r="K321" s="194" t="s">
        <v>1829</v>
      </c>
      <c r="L321" s="194" t="s">
        <v>3353</v>
      </c>
      <c r="M321" s="3">
        <v>4</v>
      </c>
      <c r="N321" s="3">
        <v>2</v>
      </c>
      <c r="O321" s="204">
        <v>42789.459143518521</v>
      </c>
      <c r="P321" s="3" t="s">
        <v>4051</v>
      </c>
      <c r="Q321" s="3" t="s">
        <v>4544</v>
      </c>
      <c r="R321" s="3" t="s">
        <v>4546</v>
      </c>
      <c r="S321" s="3">
        <v>10</v>
      </c>
      <c r="T321" s="68" t="s">
        <v>3347</v>
      </c>
    </row>
    <row r="322" spans="1:20" s="68" customFormat="1" ht="15.75">
      <c r="A322" s="3" t="s">
        <v>424</v>
      </c>
      <c r="B322" s="3" t="s">
        <v>1307</v>
      </c>
      <c r="C322" s="3" t="s">
        <v>3807</v>
      </c>
      <c r="D322" s="169" t="str">
        <f t="shared" si="22"/>
        <v>Escuela de Medicina</v>
      </c>
      <c r="E322" s="169" t="str">
        <f t="shared" si="23"/>
        <v>Enfermería</v>
      </c>
      <c r="F322" s="194" t="s">
        <v>2652</v>
      </c>
      <c r="G322" s="194" t="s">
        <v>2820</v>
      </c>
      <c r="H322" s="194" t="s">
        <v>2653</v>
      </c>
      <c r="I322" s="3">
        <v>8079</v>
      </c>
      <c r="J322" s="3">
        <v>232.54</v>
      </c>
      <c r="K322" s="194" t="s">
        <v>3747</v>
      </c>
      <c r="L322" s="194" t="s">
        <v>3353</v>
      </c>
      <c r="M322" s="3">
        <v>4</v>
      </c>
      <c r="N322" s="3">
        <v>2</v>
      </c>
      <c r="O322" s="204">
        <v>42797.320763888885</v>
      </c>
      <c r="P322" s="3" t="s">
        <v>3970</v>
      </c>
      <c r="Q322" s="3" t="s">
        <v>4544</v>
      </c>
      <c r="R322" s="3" t="s">
        <v>4546</v>
      </c>
      <c r="S322" s="3">
        <v>3</v>
      </c>
      <c r="T322" s="68" t="s">
        <v>3347</v>
      </c>
    </row>
    <row r="323" spans="1:20" s="68" customFormat="1" ht="15.75">
      <c r="A323" s="3" t="s">
        <v>3741</v>
      </c>
      <c r="B323" s="3" t="s">
        <v>3841</v>
      </c>
      <c r="C323" s="3" t="s">
        <v>3803</v>
      </c>
      <c r="D323" s="169" t="str">
        <f t="shared" si="22"/>
        <v>Facultad de Economía y Negocios</v>
      </c>
      <c r="E323" s="169" t="str">
        <f t="shared" si="23"/>
        <v>Profesor Universitario</v>
      </c>
      <c r="F323" s="194" t="s">
        <v>3282</v>
      </c>
      <c r="G323" s="194" t="s">
        <v>3985</v>
      </c>
      <c r="H323" s="194" t="s">
        <v>3284</v>
      </c>
      <c r="I323" s="3">
        <v>8101</v>
      </c>
      <c r="J323" s="3">
        <v>465.42</v>
      </c>
      <c r="K323" s="194" t="s">
        <v>3742</v>
      </c>
      <c r="L323" s="194" t="s">
        <v>3353</v>
      </c>
      <c r="M323" s="3">
        <v>4</v>
      </c>
      <c r="N323" s="3">
        <v>2</v>
      </c>
      <c r="O323" s="204">
        <v>42800.29346064815</v>
      </c>
      <c r="P323" s="3" t="s">
        <v>3986</v>
      </c>
      <c r="Q323" s="3" t="s">
        <v>4544</v>
      </c>
      <c r="R323" s="3" t="s">
        <v>4546</v>
      </c>
      <c r="S323" s="3">
        <v>0</v>
      </c>
      <c r="T323" s="68" t="s">
        <v>3347</v>
      </c>
    </row>
    <row r="324" spans="1:20" s="68" customFormat="1" ht="15.75">
      <c r="A324" s="3" t="s">
        <v>442</v>
      </c>
      <c r="B324" s="3" t="s">
        <v>988</v>
      </c>
      <c r="C324" s="3" t="s">
        <v>443</v>
      </c>
      <c r="D324" s="169" t="str">
        <f t="shared" si="22"/>
        <v>Facultad de Ingeniería</v>
      </c>
      <c r="E324" s="169" t="str">
        <f t="shared" si="23"/>
        <v>Profesor</v>
      </c>
      <c r="F324" s="194" t="s">
        <v>2652</v>
      </c>
      <c r="G324" s="194" t="s">
        <v>2875</v>
      </c>
      <c r="H324" s="194" t="s">
        <v>2653</v>
      </c>
      <c r="I324" s="3">
        <v>8079</v>
      </c>
      <c r="J324" s="3">
        <v>465.42</v>
      </c>
      <c r="K324" s="194" t="s">
        <v>1778</v>
      </c>
      <c r="L324" s="194" t="s">
        <v>3353</v>
      </c>
      <c r="M324" s="3">
        <v>4</v>
      </c>
      <c r="N324" s="3">
        <v>2</v>
      </c>
      <c r="O324" s="204">
        <v>42797.664039351854</v>
      </c>
      <c r="P324" s="3" t="s">
        <v>4056</v>
      </c>
      <c r="Q324" s="3" t="s">
        <v>4544</v>
      </c>
      <c r="R324" s="3" t="s">
        <v>4546</v>
      </c>
      <c r="S324" s="3">
        <v>2</v>
      </c>
      <c r="T324" s="68" t="s">
        <v>3347</v>
      </c>
    </row>
    <row r="325" spans="1:20" s="68" customFormat="1" ht="15.75">
      <c r="A325" s="3" t="s">
        <v>4463</v>
      </c>
      <c r="B325" s="3" t="s">
        <v>930</v>
      </c>
      <c r="C325" s="3" t="s">
        <v>358</v>
      </c>
      <c r="D325" s="169" t="str">
        <f t="shared" si="22"/>
        <v>Contraloría</v>
      </c>
      <c r="E325" s="169" t="str">
        <f t="shared" si="23"/>
        <v>Secretaria</v>
      </c>
      <c r="F325" s="194" t="s">
        <v>841</v>
      </c>
      <c r="G325" s="194" t="s">
        <v>4601</v>
      </c>
      <c r="H325" s="194" t="s">
        <v>2655</v>
      </c>
      <c r="I325" s="3">
        <v>8074</v>
      </c>
      <c r="J325" s="3">
        <v>465.42</v>
      </c>
      <c r="K325" s="194" t="s">
        <v>1786</v>
      </c>
      <c r="L325" s="194" t="s">
        <v>3353</v>
      </c>
      <c r="M325" s="3">
        <v>4</v>
      </c>
      <c r="N325" s="3">
        <v>2</v>
      </c>
      <c r="O325" s="204">
        <v>42797.405300925922</v>
      </c>
      <c r="P325" s="3" t="s">
        <v>3950</v>
      </c>
      <c r="Q325" s="3" t="s">
        <v>4544</v>
      </c>
      <c r="R325" s="3" t="s">
        <v>4546</v>
      </c>
      <c r="S325" s="3">
        <v>2</v>
      </c>
      <c r="T325" s="68" t="s">
        <v>3347</v>
      </c>
    </row>
    <row r="326" spans="1:20" s="68" customFormat="1" ht="15.75">
      <c r="A326" s="3" t="s">
        <v>4652</v>
      </c>
      <c r="B326" s="3" t="s">
        <v>978</v>
      </c>
      <c r="C326" s="3" t="s">
        <v>3391</v>
      </c>
      <c r="D326" s="169" t="str">
        <f t="shared" si="22"/>
        <v>Centro de atención a alumnos</v>
      </c>
      <c r="E326" s="169" t="str">
        <f t="shared" si="23"/>
        <v>Secretaria</v>
      </c>
      <c r="F326" s="194" t="s">
        <v>3874</v>
      </c>
      <c r="G326" s="194" t="s">
        <v>4661</v>
      </c>
      <c r="H326" s="194" t="s">
        <v>3876</v>
      </c>
      <c r="I326" s="3">
        <v>8131</v>
      </c>
      <c r="J326" s="3">
        <v>930.71</v>
      </c>
      <c r="K326" s="194" t="s">
        <v>3390</v>
      </c>
      <c r="L326" s="194" t="s">
        <v>3353</v>
      </c>
      <c r="M326" s="3">
        <v>2</v>
      </c>
      <c r="N326" s="3">
        <v>0</v>
      </c>
      <c r="O326" s="204">
        <v>42633.454421296294</v>
      </c>
      <c r="P326" s="3" t="s">
        <v>4662</v>
      </c>
      <c r="Q326" s="3" t="s">
        <v>4544</v>
      </c>
      <c r="R326" s="3" t="s">
        <v>4550</v>
      </c>
      <c r="S326" s="3">
        <v>166</v>
      </c>
      <c r="T326" s="68" t="s">
        <v>3347</v>
      </c>
    </row>
    <row r="327" spans="1:20" s="68" customFormat="1" ht="15.75">
      <c r="A327" s="3" t="s">
        <v>1588</v>
      </c>
      <c r="B327" s="3" t="s">
        <v>978</v>
      </c>
      <c r="C327" s="3" t="s">
        <v>3391</v>
      </c>
      <c r="D327" s="169" t="str">
        <f t="shared" si="22"/>
        <v>Centro de atención a alumnos</v>
      </c>
      <c r="E327" s="169" t="str">
        <f t="shared" si="23"/>
        <v>Secretaria</v>
      </c>
      <c r="F327" s="194" t="s">
        <v>660</v>
      </c>
      <c r="G327" s="194" t="s">
        <v>1641</v>
      </c>
      <c r="H327" s="194" t="s">
        <v>1738</v>
      </c>
      <c r="I327" s="3">
        <v>3816</v>
      </c>
      <c r="J327" s="3">
        <v>230.04</v>
      </c>
      <c r="K327" s="194" t="s">
        <v>3390</v>
      </c>
      <c r="L327" s="194" t="s">
        <v>850</v>
      </c>
      <c r="M327" s="3">
        <v>2</v>
      </c>
      <c r="N327" s="3">
        <v>0</v>
      </c>
      <c r="O327" s="204">
        <v>42800.355011574073</v>
      </c>
      <c r="P327" s="3" t="s">
        <v>3957</v>
      </c>
      <c r="Q327" s="3" t="s">
        <v>4544</v>
      </c>
      <c r="R327" s="3" t="s">
        <v>4550</v>
      </c>
      <c r="S327" s="3">
        <v>0</v>
      </c>
      <c r="T327" s="68" t="s">
        <v>3347</v>
      </c>
    </row>
    <row r="328" spans="1:20" s="68" customFormat="1" ht="15.75">
      <c r="A328" s="3" t="s">
        <v>2147</v>
      </c>
      <c r="B328" s="3" t="s">
        <v>3843</v>
      </c>
      <c r="C328" s="3" t="s">
        <v>3806</v>
      </c>
      <c r="D328" s="169" t="str">
        <f t="shared" ref="D328:D336" si="24">VLOOKUP(B328,lista_emp,3,0)</f>
        <v>Dirección de desarrollo académico e investigación</v>
      </c>
      <c r="E328" s="169" t="str">
        <f t="shared" ref="E328:E336" si="25">VLOOKUP(B328,lista_emp,5,0)</f>
        <v>Coordinador de Tutorias y apoyo academico</v>
      </c>
      <c r="F328" s="194" t="s">
        <v>840</v>
      </c>
      <c r="G328" s="194" t="s">
        <v>2169</v>
      </c>
      <c r="H328" s="194" t="s">
        <v>1740</v>
      </c>
      <c r="I328" s="3">
        <v>3966</v>
      </c>
      <c r="J328" s="3">
        <v>148.91</v>
      </c>
      <c r="K328" s="194" t="s">
        <v>3746</v>
      </c>
      <c r="L328" s="194" t="s">
        <v>850</v>
      </c>
      <c r="M328" s="3">
        <v>4</v>
      </c>
      <c r="N328" s="3">
        <v>0</v>
      </c>
      <c r="O328" s="204">
        <v>42797.405532407407</v>
      </c>
      <c r="P328" s="3" t="s">
        <v>4013</v>
      </c>
      <c r="Q328" s="3" t="s">
        <v>4544</v>
      </c>
      <c r="R328" s="3" t="s">
        <v>4546</v>
      </c>
      <c r="S328" s="3">
        <v>2</v>
      </c>
      <c r="T328" s="68" t="s">
        <v>3347</v>
      </c>
    </row>
    <row r="329" spans="1:20" s="68" customFormat="1" ht="15.75">
      <c r="A329" s="3" t="s">
        <v>2822</v>
      </c>
      <c r="B329" s="3" t="s">
        <v>3827</v>
      </c>
      <c r="C329" s="3" t="s">
        <v>3788</v>
      </c>
      <c r="D329" s="169" t="str">
        <f t="shared" si="24"/>
        <v>Vicerrectoría académica</v>
      </c>
      <c r="E329" s="169" t="str">
        <f t="shared" si="25"/>
        <v>coordinadora academica</v>
      </c>
      <c r="F329" s="194" t="s">
        <v>2852</v>
      </c>
      <c r="G329" s="194" t="s">
        <v>2853</v>
      </c>
      <c r="H329" s="194" t="s">
        <v>2851</v>
      </c>
      <c r="I329" s="3">
        <v>3980</v>
      </c>
      <c r="J329" s="3">
        <v>465.66</v>
      </c>
      <c r="K329" s="194" t="s">
        <v>3707</v>
      </c>
      <c r="L329" s="194" t="s">
        <v>850</v>
      </c>
      <c r="M329" s="3">
        <v>2</v>
      </c>
      <c r="N329" s="3">
        <v>1</v>
      </c>
      <c r="O329" s="204">
        <v>42800.337511574071</v>
      </c>
      <c r="P329" s="3" t="s">
        <v>3873</v>
      </c>
      <c r="Q329" s="3" t="s">
        <v>4544</v>
      </c>
      <c r="R329" s="3" t="s">
        <v>4546</v>
      </c>
      <c r="S329" s="3">
        <v>0</v>
      </c>
      <c r="T329" s="68" t="s">
        <v>3347</v>
      </c>
    </row>
    <row r="330" spans="1:20" s="68" customFormat="1" ht="15.75">
      <c r="A330" s="3" t="s">
        <v>2782</v>
      </c>
      <c r="B330" s="3" t="s">
        <v>1058</v>
      </c>
      <c r="C330" s="3" t="s">
        <v>3822</v>
      </c>
      <c r="D330" s="169" t="str">
        <f t="shared" si="24"/>
        <v>Servicios de tecnología</v>
      </c>
      <c r="E330" s="169" t="str">
        <f t="shared" si="25"/>
        <v>Auxiliar técnico</v>
      </c>
      <c r="F330" s="194" t="s">
        <v>841</v>
      </c>
      <c r="G330" s="194" t="s">
        <v>2654</v>
      </c>
      <c r="H330" s="194" t="s">
        <v>2655</v>
      </c>
      <c r="I330" s="3">
        <v>8150</v>
      </c>
      <c r="J330" s="3">
        <v>614.41999999999996</v>
      </c>
      <c r="K330" s="194" t="s">
        <v>3781</v>
      </c>
      <c r="L330" s="194" t="s">
        <v>3353</v>
      </c>
      <c r="M330" s="3">
        <v>4</v>
      </c>
      <c r="N330" s="3">
        <v>2</v>
      </c>
      <c r="O330" s="204">
        <v>42795.672384259262</v>
      </c>
      <c r="P330" s="3" t="s">
        <v>4632</v>
      </c>
      <c r="Q330" s="3" t="s">
        <v>4544</v>
      </c>
      <c r="R330" s="3" t="s">
        <v>4546</v>
      </c>
      <c r="S330" s="3">
        <v>4</v>
      </c>
      <c r="T330" s="68" t="s">
        <v>3347</v>
      </c>
    </row>
    <row r="331" spans="1:20" s="68" customFormat="1" ht="15.75">
      <c r="A331" s="3" t="s">
        <v>3723</v>
      </c>
      <c r="B331" s="3" t="s">
        <v>3831</v>
      </c>
      <c r="C331" s="3" t="s">
        <v>3793</v>
      </c>
      <c r="D331" s="169" t="str">
        <f t="shared" si="24"/>
        <v>Tecnía</v>
      </c>
      <c r="E331" s="169">
        <f t="shared" si="25"/>
        <v>0</v>
      </c>
      <c r="F331" s="194" t="s">
        <v>3929</v>
      </c>
      <c r="G331" s="194" t="s">
        <v>3930</v>
      </c>
      <c r="H331" s="194" t="s">
        <v>2800</v>
      </c>
      <c r="I331" s="3">
        <v>8103</v>
      </c>
      <c r="J331" s="3">
        <v>465.42</v>
      </c>
      <c r="K331" s="194" t="s">
        <v>3724</v>
      </c>
      <c r="L331" s="194" t="s">
        <v>3353</v>
      </c>
      <c r="M331" s="3">
        <v>2</v>
      </c>
      <c r="N331" s="3">
        <v>0</v>
      </c>
      <c r="O331" s="204">
        <v>42796.441481481481</v>
      </c>
      <c r="P331" s="3" t="s">
        <v>3931</v>
      </c>
      <c r="Q331" s="3" t="s">
        <v>4544</v>
      </c>
      <c r="R331" s="3" t="s">
        <v>4545</v>
      </c>
      <c r="S331" s="3">
        <v>3</v>
      </c>
      <c r="T331" s="68" t="s">
        <v>3347</v>
      </c>
    </row>
    <row r="332" spans="1:20" s="68" customFormat="1" ht="15.75">
      <c r="A332" s="3" t="s">
        <v>1586</v>
      </c>
      <c r="B332" s="3" t="s">
        <v>2519</v>
      </c>
      <c r="C332" s="3" t="s">
        <v>2759</v>
      </c>
      <c r="D332" s="169" t="str">
        <f t="shared" si="24"/>
        <v>Servicios escolares</v>
      </c>
      <c r="E332" s="169" t="str">
        <f t="shared" si="25"/>
        <v>Auxiliar administrativo</v>
      </c>
      <c r="F332" s="194" t="s">
        <v>660</v>
      </c>
      <c r="G332" s="194" t="s">
        <v>1639</v>
      </c>
      <c r="H332" s="194" t="s">
        <v>1738</v>
      </c>
      <c r="I332" s="3">
        <v>2792</v>
      </c>
      <c r="J332" s="3">
        <v>230.04</v>
      </c>
      <c r="K332" s="194" t="s">
        <v>2480</v>
      </c>
      <c r="L332" s="194" t="s">
        <v>850</v>
      </c>
      <c r="M332" s="3">
        <v>2</v>
      </c>
      <c r="N332" s="3">
        <v>0</v>
      </c>
      <c r="O332" s="204">
        <v>42797.404999999999</v>
      </c>
      <c r="P332" s="3" t="s">
        <v>3953</v>
      </c>
      <c r="Q332" s="3" t="s">
        <v>4544</v>
      </c>
      <c r="R332" s="3" t="s">
        <v>4550</v>
      </c>
      <c r="S332" s="3">
        <v>2</v>
      </c>
      <c r="T332" s="68" t="s">
        <v>3347</v>
      </c>
    </row>
    <row r="333" spans="1:20" s="68" customFormat="1" ht="15.75">
      <c r="A333" s="3" t="s">
        <v>431</v>
      </c>
      <c r="B333" s="3" t="s">
        <v>921</v>
      </c>
      <c r="C333" s="3" t="s">
        <v>432</v>
      </c>
      <c r="D333" s="169" t="str">
        <f t="shared" si="24"/>
        <v>Escuela de Comunicación</v>
      </c>
      <c r="E333" s="169" t="str">
        <f t="shared" si="25"/>
        <v>Profesor</v>
      </c>
      <c r="F333" s="194" t="s">
        <v>3282</v>
      </c>
      <c r="G333" s="194" t="s">
        <v>3981</v>
      </c>
      <c r="H333" s="194" t="s">
        <v>3284</v>
      </c>
      <c r="I333" s="3">
        <v>8101</v>
      </c>
      <c r="J333" s="3">
        <v>465.42</v>
      </c>
      <c r="K333" s="194" t="s">
        <v>1888</v>
      </c>
      <c r="L333" s="194" t="s">
        <v>3353</v>
      </c>
      <c r="M333" s="3">
        <v>4</v>
      </c>
      <c r="N333" s="3">
        <v>2</v>
      </c>
      <c r="O333" s="204">
        <v>42800.301840277774</v>
      </c>
      <c r="P333" s="3" t="s">
        <v>3982</v>
      </c>
      <c r="Q333" s="3" t="s">
        <v>4544</v>
      </c>
      <c r="R333" s="3" t="s">
        <v>4546</v>
      </c>
      <c r="S333" s="3">
        <v>0</v>
      </c>
      <c r="T333" s="68" t="s">
        <v>3347</v>
      </c>
    </row>
    <row r="334" spans="1:20" s="68" customFormat="1" ht="15.75">
      <c r="A334" s="3" t="s">
        <v>4362</v>
      </c>
      <c r="B334" s="3" t="s">
        <v>1022</v>
      </c>
      <c r="C334" s="3" t="s">
        <v>4441</v>
      </c>
      <c r="D334" s="169" t="str">
        <f t="shared" si="24"/>
        <v>Capital Humano</v>
      </c>
      <c r="E334" s="169" t="str">
        <f t="shared" si="25"/>
        <v>Auxiliar Administrativo RH</v>
      </c>
      <c r="F334" s="194" t="s">
        <v>3890</v>
      </c>
      <c r="G334" s="194" t="s">
        <v>4372</v>
      </c>
      <c r="H334" s="194" t="s">
        <v>2647</v>
      </c>
      <c r="I334" s="3">
        <v>8098</v>
      </c>
      <c r="J334" s="3">
        <v>118.9</v>
      </c>
      <c r="K334" s="194" t="s">
        <v>4451</v>
      </c>
      <c r="L334" s="194" t="s">
        <v>3353</v>
      </c>
      <c r="M334" s="3">
        <v>2</v>
      </c>
      <c r="N334" s="3">
        <v>1</v>
      </c>
      <c r="O334" s="204">
        <v>42765.662604166668</v>
      </c>
      <c r="P334" s="3" t="s">
        <v>4373</v>
      </c>
      <c r="Q334" s="3" t="s">
        <v>4544</v>
      </c>
      <c r="R334" s="3" t="s">
        <v>4545</v>
      </c>
      <c r="S334" s="3">
        <v>34</v>
      </c>
      <c r="T334" s="68" t="s">
        <v>3347</v>
      </c>
    </row>
    <row r="335" spans="1:20" s="68" customFormat="1" ht="15.75">
      <c r="A335" s="3" t="s">
        <v>476</v>
      </c>
      <c r="B335" s="3" t="s">
        <v>884</v>
      </c>
      <c r="C335" s="3" t="s">
        <v>477</v>
      </c>
      <c r="D335" s="169" t="str">
        <f t="shared" si="24"/>
        <v>Escuela de Arquitectura</v>
      </c>
      <c r="E335" s="169" t="str">
        <f t="shared" si="25"/>
        <v>Profesor</v>
      </c>
      <c r="F335" s="194" t="s">
        <v>478</v>
      </c>
      <c r="G335" s="194" t="s">
        <v>479</v>
      </c>
      <c r="H335" s="194" t="s">
        <v>1795</v>
      </c>
      <c r="I335" s="3">
        <v>3895</v>
      </c>
      <c r="J335" s="3">
        <v>148.66999999999999</v>
      </c>
      <c r="K335" s="194" t="s">
        <v>1796</v>
      </c>
      <c r="L335" s="194" t="s">
        <v>3353</v>
      </c>
      <c r="M335" s="3">
        <v>4</v>
      </c>
      <c r="N335" s="3">
        <v>2</v>
      </c>
      <c r="O335" s="204">
        <v>42795.756192129629</v>
      </c>
      <c r="P335" s="3" t="s">
        <v>3892</v>
      </c>
      <c r="Q335" s="3" t="s">
        <v>4544</v>
      </c>
      <c r="R335" s="3" t="s">
        <v>4545</v>
      </c>
      <c r="S335" s="3">
        <v>4</v>
      </c>
      <c r="T335" s="68" t="s">
        <v>3347</v>
      </c>
    </row>
    <row r="336" spans="1:20" s="68" customFormat="1" ht="15.75">
      <c r="A336" s="3" t="s">
        <v>2775</v>
      </c>
      <c r="B336" s="3" t="s">
        <v>2794</v>
      </c>
      <c r="C336" s="3" t="s">
        <v>2777</v>
      </c>
      <c r="D336" s="169" t="str">
        <f t="shared" si="24"/>
        <v>Capital Humano</v>
      </c>
      <c r="E336" s="169" t="str">
        <f t="shared" si="25"/>
        <v>Auxiliar Administrativo</v>
      </c>
      <c r="F336" s="194" t="s">
        <v>841</v>
      </c>
      <c r="G336" s="194" t="s">
        <v>4175</v>
      </c>
      <c r="H336" s="194" t="s">
        <v>1802</v>
      </c>
      <c r="I336" s="3">
        <v>3977</v>
      </c>
      <c r="J336" s="3">
        <v>465.42</v>
      </c>
      <c r="K336" s="194" t="s">
        <v>2776</v>
      </c>
      <c r="L336" s="194" t="s">
        <v>3353</v>
      </c>
      <c r="M336" s="3">
        <v>4</v>
      </c>
      <c r="N336" s="3">
        <v>2</v>
      </c>
      <c r="O336" s="204">
        <v>42796.384201388886</v>
      </c>
      <c r="P336" s="3" t="s">
        <v>4176</v>
      </c>
      <c r="Q336" s="3" t="s">
        <v>4544</v>
      </c>
      <c r="R336" s="3" t="s">
        <v>4546</v>
      </c>
      <c r="S336" s="3">
        <v>3</v>
      </c>
      <c r="T336" s="68" t="s">
        <v>3347</v>
      </c>
    </row>
    <row r="337" spans="1:20" s="68" customFormat="1" ht="15.75">
      <c r="A337" s="3" t="s">
        <v>469</v>
      </c>
      <c r="B337" s="3" t="s">
        <v>875</v>
      </c>
      <c r="C337" s="3" t="s">
        <v>470</v>
      </c>
      <c r="D337" s="169"/>
      <c r="E337" s="169"/>
      <c r="F337" s="194" t="s">
        <v>2798</v>
      </c>
      <c r="G337" s="194" t="s">
        <v>2801</v>
      </c>
      <c r="H337" s="194" t="s">
        <v>2800</v>
      </c>
      <c r="I337" s="3">
        <v>7856</v>
      </c>
      <c r="J337" s="3">
        <v>238.13</v>
      </c>
      <c r="K337" s="194" t="s">
        <v>1807</v>
      </c>
      <c r="L337" s="194" t="s">
        <v>3353</v>
      </c>
      <c r="M337" s="3">
        <v>2</v>
      </c>
      <c r="N337" s="3">
        <v>0</v>
      </c>
      <c r="O337" s="204">
        <v>42797.405393518522</v>
      </c>
      <c r="P337" s="3" t="s">
        <v>3888</v>
      </c>
      <c r="Q337" s="3" t="s">
        <v>4544</v>
      </c>
      <c r="R337" s="3" t="s">
        <v>4545</v>
      </c>
      <c r="S337" s="3">
        <v>2</v>
      </c>
      <c r="T337" s="68" t="s">
        <v>3347</v>
      </c>
    </row>
    <row r="338" spans="1:20" s="68" customFormat="1" ht="15.75">
      <c r="A338" s="3" t="s">
        <v>2492</v>
      </c>
      <c r="B338" s="3" t="s">
        <v>2526</v>
      </c>
      <c r="C338" s="3" t="s">
        <v>2494</v>
      </c>
      <c r="D338" s="169" t="str">
        <f t="shared" ref="D338:D344" si="26">VLOOKUP(B338,lista_emp,3,0)</f>
        <v>Relaciones académicas</v>
      </c>
      <c r="E338" s="169" t="str">
        <f t="shared" ref="E338:E344" si="27">VLOOKUP(B338,lista_emp,5,0)</f>
        <v>Auxiliar Administrativo</v>
      </c>
      <c r="F338" s="194" t="s">
        <v>3282</v>
      </c>
      <c r="G338" s="194" t="s">
        <v>4160</v>
      </c>
      <c r="H338" s="194" t="s">
        <v>3284</v>
      </c>
      <c r="I338" s="3">
        <v>8101</v>
      </c>
      <c r="J338" s="3">
        <v>465.42</v>
      </c>
      <c r="K338" s="194" t="s">
        <v>2493</v>
      </c>
      <c r="L338" s="194" t="s">
        <v>3353</v>
      </c>
      <c r="M338" s="3">
        <v>4</v>
      </c>
      <c r="N338" s="3">
        <v>2</v>
      </c>
      <c r="O338" s="204">
        <v>42800.365486111114</v>
      </c>
      <c r="P338" s="3" t="s">
        <v>4161</v>
      </c>
      <c r="Q338" s="3" t="s">
        <v>4544</v>
      </c>
      <c r="R338" s="3" t="s">
        <v>4546</v>
      </c>
      <c r="S338" s="3">
        <v>0</v>
      </c>
      <c r="T338" s="68" t="s">
        <v>3347</v>
      </c>
    </row>
    <row r="339" spans="1:20" s="68" customFormat="1" ht="15.75">
      <c r="A339" s="3" t="s">
        <v>329</v>
      </c>
      <c r="B339" s="3" t="s">
        <v>876</v>
      </c>
      <c r="C339" s="3" t="s">
        <v>330</v>
      </c>
      <c r="D339" s="169" t="str">
        <f t="shared" si="26"/>
        <v>Call Center</v>
      </c>
      <c r="E339" s="169" t="str">
        <f t="shared" si="27"/>
        <v>Call Center</v>
      </c>
      <c r="F339" s="194" t="s">
        <v>1629</v>
      </c>
      <c r="G339" s="194" t="s">
        <v>3259</v>
      </c>
      <c r="H339" s="194" t="s">
        <v>1742</v>
      </c>
      <c r="I339" s="3">
        <v>3975</v>
      </c>
      <c r="J339" s="3">
        <v>238.13</v>
      </c>
      <c r="K339" s="194" t="s">
        <v>1767</v>
      </c>
      <c r="L339" s="194" t="s">
        <v>3353</v>
      </c>
      <c r="M339" s="3">
        <v>2</v>
      </c>
      <c r="N339" s="3">
        <v>0</v>
      </c>
      <c r="O339" s="204">
        <v>42789.382118055553</v>
      </c>
      <c r="P339" s="3" t="s">
        <v>4667</v>
      </c>
      <c r="Q339" s="3" t="s">
        <v>4544</v>
      </c>
      <c r="R339" s="3" t="s">
        <v>4545</v>
      </c>
      <c r="S339" s="3">
        <v>10</v>
      </c>
      <c r="T339" s="68" t="s">
        <v>3347</v>
      </c>
    </row>
    <row r="340" spans="1:20" s="68" customFormat="1" ht="15.75">
      <c r="A340" s="3" t="s">
        <v>1596</v>
      </c>
      <c r="B340" s="3" t="s">
        <v>3853</v>
      </c>
      <c r="C340" s="3" t="s">
        <v>3816</v>
      </c>
      <c r="D340" s="169" t="str">
        <f t="shared" si="26"/>
        <v>capital Humano</v>
      </c>
      <c r="E340" s="169" t="str">
        <f t="shared" si="27"/>
        <v>Asistente</v>
      </c>
      <c r="F340" s="194" t="s">
        <v>841</v>
      </c>
      <c r="G340" s="194" t="s">
        <v>3399</v>
      </c>
      <c r="H340" s="194" t="s">
        <v>1802</v>
      </c>
      <c r="I340" s="3">
        <v>3977</v>
      </c>
      <c r="J340" s="3">
        <v>465.42</v>
      </c>
      <c r="K340" s="194" t="s">
        <v>3771</v>
      </c>
      <c r="L340" s="194" t="s">
        <v>3353</v>
      </c>
      <c r="M340" s="3">
        <v>4</v>
      </c>
      <c r="N340" s="3">
        <v>2</v>
      </c>
      <c r="O340" s="204">
        <v>42797.448877314811</v>
      </c>
      <c r="P340" s="3" t="s">
        <v>4069</v>
      </c>
      <c r="Q340" s="3" t="s">
        <v>4544</v>
      </c>
      <c r="R340" s="3" t="s">
        <v>4546</v>
      </c>
      <c r="S340" s="3">
        <v>2</v>
      </c>
      <c r="T340" s="68" t="s">
        <v>3347</v>
      </c>
    </row>
    <row r="341" spans="1:20" s="68" customFormat="1" ht="15.75">
      <c r="A341" s="3" t="s">
        <v>3770</v>
      </c>
      <c r="B341" s="3" t="s">
        <v>3853</v>
      </c>
      <c r="C341" s="3" t="s">
        <v>3816</v>
      </c>
      <c r="D341" s="169" t="str">
        <f t="shared" si="26"/>
        <v>capital Humano</v>
      </c>
      <c r="E341" s="169" t="str">
        <f t="shared" si="27"/>
        <v>Asistente</v>
      </c>
      <c r="F341" s="194" t="s">
        <v>840</v>
      </c>
      <c r="G341" s="194" t="s">
        <v>1939</v>
      </c>
      <c r="H341" s="194" t="s">
        <v>1740</v>
      </c>
      <c r="I341" s="3">
        <v>3966</v>
      </c>
      <c r="J341" s="3">
        <v>148.66999999999999</v>
      </c>
      <c r="K341" s="194" t="s">
        <v>3771</v>
      </c>
      <c r="L341" s="194" t="s">
        <v>3353</v>
      </c>
      <c r="M341" s="3">
        <v>4</v>
      </c>
      <c r="N341" s="3">
        <v>2</v>
      </c>
      <c r="O341" s="204">
        <v>42754.663182870368</v>
      </c>
      <c r="P341" s="3" t="s">
        <v>4204</v>
      </c>
      <c r="Q341" s="3" t="s">
        <v>4544</v>
      </c>
      <c r="R341" s="3" t="s">
        <v>4546</v>
      </c>
      <c r="S341" s="3">
        <v>45</v>
      </c>
      <c r="T341" s="68" t="s">
        <v>3347</v>
      </c>
    </row>
    <row r="342" spans="1:20" s="68" customFormat="1" ht="15.75">
      <c r="A342" s="3" t="s">
        <v>3772</v>
      </c>
      <c r="B342" s="3" t="s">
        <v>3854</v>
      </c>
      <c r="C342" s="3" t="s">
        <v>3817</v>
      </c>
      <c r="D342" s="169" t="str">
        <f t="shared" si="26"/>
        <v>Humanidades</v>
      </c>
      <c r="E342" s="169" t="str">
        <f t="shared" si="27"/>
        <v>Profesor de Carrera</v>
      </c>
      <c r="F342" s="194" t="s">
        <v>840</v>
      </c>
      <c r="G342" s="194" t="s">
        <v>842</v>
      </c>
      <c r="H342" s="194" t="s">
        <v>1740</v>
      </c>
      <c r="I342" s="3">
        <v>3966</v>
      </c>
      <c r="J342" s="3">
        <v>148.66999999999999</v>
      </c>
      <c r="K342" s="194" t="s">
        <v>3773</v>
      </c>
      <c r="L342" s="194" t="s">
        <v>3353</v>
      </c>
      <c r="M342" s="3">
        <v>4</v>
      </c>
      <c r="N342" s="3">
        <v>2</v>
      </c>
      <c r="O342" s="204">
        <v>42795.505312499998</v>
      </c>
      <c r="P342" s="3" t="s">
        <v>4205</v>
      </c>
      <c r="Q342" s="3" t="s">
        <v>4544</v>
      </c>
      <c r="R342" s="3" t="s">
        <v>4546</v>
      </c>
      <c r="S342" s="3">
        <v>4</v>
      </c>
      <c r="T342" s="68" t="s">
        <v>3347</v>
      </c>
    </row>
    <row r="343" spans="1:20" s="68" customFormat="1" ht="15.75">
      <c r="A343" s="3" t="s">
        <v>3604</v>
      </c>
      <c r="B343" s="3" t="s">
        <v>3605</v>
      </c>
      <c r="C343" s="3" t="s">
        <v>3606</v>
      </c>
      <c r="D343" s="169" t="str">
        <f t="shared" si="26"/>
        <v>Servicios generales</v>
      </c>
      <c r="E343" s="169">
        <f t="shared" si="27"/>
        <v>0</v>
      </c>
      <c r="F343" s="194" t="s">
        <v>370</v>
      </c>
      <c r="G343" s="194" t="s">
        <v>3607</v>
      </c>
      <c r="H343" s="194" t="s">
        <v>1754</v>
      </c>
      <c r="I343" s="3">
        <v>2030</v>
      </c>
      <c r="J343" s="3">
        <v>148.66999999999999</v>
      </c>
      <c r="K343" s="194" t="s">
        <v>3608</v>
      </c>
      <c r="L343" s="194" t="s">
        <v>3353</v>
      </c>
      <c r="M343" s="3">
        <v>4</v>
      </c>
      <c r="N343" s="3">
        <v>3</v>
      </c>
      <c r="O343" s="204">
        <v>42796.005960648145</v>
      </c>
      <c r="P343" s="3" t="s">
        <v>4211</v>
      </c>
      <c r="Q343" s="3" t="s">
        <v>4544</v>
      </c>
      <c r="R343" s="3" t="s">
        <v>4546</v>
      </c>
      <c r="S343" s="3">
        <v>4</v>
      </c>
      <c r="T343" s="68" t="s">
        <v>3347</v>
      </c>
    </row>
    <row r="344" spans="1:20" s="68" customFormat="1" ht="15.75">
      <c r="A344" s="3" t="s">
        <v>3783</v>
      </c>
      <c r="B344" s="3" t="s">
        <v>3605</v>
      </c>
      <c r="C344" s="3" t="s">
        <v>3606</v>
      </c>
      <c r="D344" s="169" t="str">
        <f t="shared" si="26"/>
        <v>Servicios generales</v>
      </c>
      <c r="E344" s="169">
        <f t="shared" si="27"/>
        <v>0</v>
      </c>
      <c r="F344" s="194" t="s">
        <v>370</v>
      </c>
      <c r="G344" s="194" t="s">
        <v>4235</v>
      </c>
      <c r="H344" s="194" t="s">
        <v>1754</v>
      </c>
      <c r="I344" s="3">
        <v>3317</v>
      </c>
      <c r="J344" s="3">
        <v>148.91</v>
      </c>
      <c r="K344" s="194" t="s">
        <v>3608</v>
      </c>
      <c r="L344" s="194" t="s">
        <v>851</v>
      </c>
      <c r="M344" s="3">
        <v>4</v>
      </c>
      <c r="N344" s="3">
        <v>2</v>
      </c>
      <c r="O344" s="204">
        <v>42682.849456018521</v>
      </c>
      <c r="P344" s="3" t="s">
        <v>4236</v>
      </c>
      <c r="Q344" s="3" t="s">
        <v>4544</v>
      </c>
      <c r="R344" s="3" t="s">
        <v>4546</v>
      </c>
      <c r="S344" s="3">
        <v>117</v>
      </c>
      <c r="T344" s="68" t="s">
        <v>3347</v>
      </c>
    </row>
    <row r="345" spans="1:20" s="68" customFormat="1" ht="15.75">
      <c r="A345" s="3" t="s">
        <v>1958</v>
      </c>
      <c r="B345" s="3" t="s">
        <v>2181</v>
      </c>
      <c r="C345" s="3" t="s">
        <v>2145</v>
      </c>
      <c r="D345" s="169"/>
      <c r="E345" s="169"/>
      <c r="F345" s="194" t="s">
        <v>660</v>
      </c>
      <c r="G345" s="194" t="s">
        <v>1969</v>
      </c>
      <c r="H345" s="194" t="s">
        <v>1738</v>
      </c>
      <c r="I345" s="3">
        <v>2792</v>
      </c>
      <c r="J345" s="3">
        <v>297.29000000000002</v>
      </c>
      <c r="K345" s="194" t="s">
        <v>2144</v>
      </c>
      <c r="L345" s="194" t="s">
        <v>851</v>
      </c>
      <c r="M345" s="3">
        <v>2</v>
      </c>
      <c r="N345" s="3">
        <v>0</v>
      </c>
      <c r="O345" s="204">
        <v>42800.346597222226</v>
      </c>
      <c r="P345" s="3" t="s">
        <v>3952</v>
      </c>
      <c r="Q345" s="3" t="s">
        <v>4544</v>
      </c>
      <c r="R345" s="3" t="s">
        <v>4550</v>
      </c>
      <c r="S345" s="3">
        <v>0</v>
      </c>
      <c r="T345" s="68" t="s">
        <v>3347</v>
      </c>
    </row>
    <row r="346" spans="1:20" s="68" customFormat="1" ht="15.75">
      <c r="A346" s="3" t="s">
        <v>1602</v>
      </c>
      <c r="B346" s="3" t="s">
        <v>1618</v>
      </c>
      <c r="C346" s="3" t="s">
        <v>1936</v>
      </c>
      <c r="D346" s="169" t="str">
        <f t="shared" ref="D346:D354" si="28">VLOOKUP(B346,lista_emp,3,0)</f>
        <v>Facultad de Ingeniería</v>
      </c>
      <c r="E346" s="169" t="str">
        <f t="shared" ref="E346:E354" si="29">VLOOKUP(B346,lista_emp,5,0)</f>
        <v>Técnico de laboratorio y/o taller</v>
      </c>
      <c r="F346" s="194" t="s">
        <v>2652</v>
      </c>
      <c r="G346" s="194" t="s">
        <v>2884</v>
      </c>
      <c r="H346" s="194" t="s">
        <v>2653</v>
      </c>
      <c r="I346" s="3">
        <v>8079</v>
      </c>
      <c r="J346" s="3">
        <v>465.42</v>
      </c>
      <c r="K346" s="194" t="s">
        <v>1864</v>
      </c>
      <c r="L346" s="194" t="s">
        <v>3353</v>
      </c>
      <c r="M346" s="3">
        <v>4</v>
      </c>
      <c r="N346" s="3">
        <v>2</v>
      </c>
      <c r="O346" s="204">
        <v>42797.405474537038</v>
      </c>
      <c r="P346" s="3" t="s">
        <v>4129</v>
      </c>
      <c r="Q346" s="3" t="s">
        <v>4544</v>
      </c>
      <c r="R346" s="3" t="s">
        <v>4546</v>
      </c>
      <c r="S346" s="3">
        <v>2</v>
      </c>
      <c r="T346" s="68" t="s">
        <v>3347</v>
      </c>
    </row>
    <row r="347" spans="1:20" s="68" customFormat="1" ht="15.75">
      <c r="A347" s="3" t="s">
        <v>2284</v>
      </c>
      <c r="B347" s="3" t="s">
        <v>2305</v>
      </c>
      <c r="C347" s="3" t="s">
        <v>2325</v>
      </c>
      <c r="D347" s="169" t="str">
        <f t="shared" si="28"/>
        <v>Vicerrectoría académica</v>
      </c>
      <c r="E347" s="169" t="str">
        <f t="shared" si="29"/>
        <v>Auxiliar Administrativo</v>
      </c>
      <c r="F347" s="194" t="s">
        <v>3354</v>
      </c>
      <c r="G347" s="194" t="s">
        <v>4154</v>
      </c>
      <c r="H347" s="194" t="s">
        <v>3284</v>
      </c>
      <c r="I347" s="3">
        <v>7986</v>
      </c>
      <c r="J347" s="3">
        <v>232.54</v>
      </c>
      <c r="K347" s="194" t="s">
        <v>2285</v>
      </c>
      <c r="L347" s="194" t="s">
        <v>3353</v>
      </c>
      <c r="M347" s="3">
        <v>4</v>
      </c>
      <c r="N347" s="3">
        <v>3</v>
      </c>
      <c r="O347" s="204">
        <v>42797.517395833333</v>
      </c>
      <c r="P347" s="3" t="s">
        <v>4155</v>
      </c>
      <c r="Q347" s="3" t="s">
        <v>4544</v>
      </c>
      <c r="R347" s="3" t="s">
        <v>4546</v>
      </c>
      <c r="S347" s="3">
        <v>2</v>
      </c>
      <c r="T347" s="68" t="s">
        <v>3347</v>
      </c>
    </row>
    <row r="348" spans="1:20" s="68" customFormat="1" ht="15.75">
      <c r="A348" s="3" t="s">
        <v>2768</v>
      </c>
      <c r="B348" s="3" t="s">
        <v>2791</v>
      </c>
      <c r="C348" s="3" t="s">
        <v>2770</v>
      </c>
      <c r="D348" s="169" t="str">
        <f t="shared" si="28"/>
        <v>Capital Humano</v>
      </c>
      <c r="E348" s="169" t="str">
        <f t="shared" si="29"/>
        <v>Auxiliar Administrativo</v>
      </c>
      <c r="F348" s="194" t="s">
        <v>840</v>
      </c>
      <c r="G348" s="194" t="s">
        <v>2814</v>
      </c>
      <c r="H348" s="194" t="s">
        <v>1740</v>
      </c>
      <c r="I348" s="3">
        <v>3326</v>
      </c>
      <c r="J348" s="3">
        <v>148.66999999999999</v>
      </c>
      <c r="K348" s="194" t="s">
        <v>2769</v>
      </c>
      <c r="L348" s="194" t="s">
        <v>3353</v>
      </c>
      <c r="M348" s="3">
        <v>4</v>
      </c>
      <c r="N348" s="3">
        <v>2</v>
      </c>
      <c r="O348" s="204">
        <v>42797.43141203704</v>
      </c>
      <c r="P348" s="3" t="s">
        <v>4164</v>
      </c>
      <c r="Q348" s="3" t="s">
        <v>4544</v>
      </c>
      <c r="R348" s="3" t="s">
        <v>4546</v>
      </c>
      <c r="S348" s="3">
        <v>2</v>
      </c>
      <c r="T348" s="68" t="s">
        <v>3347</v>
      </c>
    </row>
    <row r="349" spans="1:20" s="68" customFormat="1" ht="15.75">
      <c r="A349" s="3" t="s">
        <v>1954</v>
      </c>
      <c r="B349" s="3" t="s">
        <v>1955</v>
      </c>
      <c r="C349" s="3" t="s">
        <v>1956</v>
      </c>
      <c r="D349" s="169" t="str">
        <f t="shared" si="28"/>
        <v>Escuela de Diseño</v>
      </c>
      <c r="E349" s="169" t="str">
        <f t="shared" si="29"/>
        <v>Director</v>
      </c>
      <c r="F349" s="194" t="s">
        <v>1632</v>
      </c>
      <c r="G349" s="194" t="s">
        <v>1633</v>
      </c>
      <c r="H349" s="194" t="s">
        <v>1753</v>
      </c>
      <c r="I349" s="3">
        <v>4003</v>
      </c>
      <c r="J349" s="3">
        <v>464.96</v>
      </c>
      <c r="K349" s="194" t="s">
        <v>1968</v>
      </c>
      <c r="L349" s="194" t="s">
        <v>850</v>
      </c>
      <c r="M349" s="3">
        <v>2</v>
      </c>
      <c r="N349" s="3">
        <v>0</v>
      </c>
      <c r="O349" s="204">
        <v>42800.373900462961</v>
      </c>
      <c r="P349" s="3" t="s">
        <v>4675</v>
      </c>
      <c r="Q349" s="3" t="s">
        <v>4544</v>
      </c>
      <c r="R349" s="3" t="s">
        <v>4545</v>
      </c>
      <c r="S349" s="3">
        <v>0</v>
      </c>
      <c r="T349" s="68" t="s">
        <v>3347</v>
      </c>
    </row>
    <row r="350" spans="1:20" s="68" customFormat="1" ht="15.75">
      <c r="A350" s="3" t="s">
        <v>3702</v>
      </c>
      <c r="B350" s="3" t="s">
        <v>3825</v>
      </c>
      <c r="C350" s="3" t="s">
        <v>3786</v>
      </c>
      <c r="D350" s="169" t="str">
        <f t="shared" si="28"/>
        <v>Call Center</v>
      </c>
      <c r="E350" s="169" t="str">
        <f t="shared" si="29"/>
        <v>Ejecutivo Call Center</v>
      </c>
      <c r="F350" s="194" t="s">
        <v>840</v>
      </c>
      <c r="G350" s="194" t="s">
        <v>3865</v>
      </c>
      <c r="H350" s="194" t="s">
        <v>1740</v>
      </c>
      <c r="I350" s="3">
        <v>8062</v>
      </c>
      <c r="J350" s="3">
        <v>148.66999999999999</v>
      </c>
      <c r="K350" s="194" t="s">
        <v>3703</v>
      </c>
      <c r="L350" s="194" t="s">
        <v>3353</v>
      </c>
      <c r="M350" s="3">
        <v>4</v>
      </c>
      <c r="N350" s="3">
        <v>0</v>
      </c>
      <c r="O350" s="204">
        <v>42796.384131944447</v>
      </c>
      <c r="P350" s="3" t="s">
        <v>3866</v>
      </c>
      <c r="Q350" s="3" t="s">
        <v>4544</v>
      </c>
      <c r="R350" s="3" t="s">
        <v>4546</v>
      </c>
      <c r="S350" s="3">
        <v>3</v>
      </c>
      <c r="T350" s="68" t="s">
        <v>3347</v>
      </c>
    </row>
    <row r="351" spans="1:20" s="68" customFormat="1" ht="15.75">
      <c r="A351" s="3" t="s">
        <v>4433</v>
      </c>
      <c r="B351" s="3" t="s">
        <v>926</v>
      </c>
      <c r="C351" s="3" t="s">
        <v>350</v>
      </c>
      <c r="D351" s="169" t="str">
        <f t="shared" si="28"/>
        <v>Capital Humano</v>
      </c>
      <c r="E351" s="169" t="str">
        <f t="shared" si="29"/>
        <v>Secretaria</v>
      </c>
      <c r="F351" s="194" t="s">
        <v>660</v>
      </c>
      <c r="G351" s="194" t="s">
        <v>2312</v>
      </c>
      <c r="H351" s="194" t="s">
        <v>1738</v>
      </c>
      <c r="I351" s="3">
        <v>2792</v>
      </c>
      <c r="J351" s="3">
        <v>297.29000000000002</v>
      </c>
      <c r="K351" s="194" t="s">
        <v>1850</v>
      </c>
      <c r="L351" s="194" t="s">
        <v>851</v>
      </c>
      <c r="M351" s="3">
        <v>2</v>
      </c>
      <c r="N351" s="3">
        <v>0</v>
      </c>
      <c r="O351" s="204">
        <v>42797.405370370368</v>
      </c>
      <c r="P351" s="3" t="s">
        <v>3949</v>
      </c>
      <c r="Q351" s="3" t="s">
        <v>4544</v>
      </c>
      <c r="R351" s="3" t="s">
        <v>4550</v>
      </c>
      <c r="S351" s="3">
        <v>2</v>
      </c>
      <c r="T351" s="68" t="s">
        <v>3347</v>
      </c>
    </row>
    <row r="352" spans="1:20" s="68" customFormat="1" ht="15.75">
      <c r="A352" s="3" t="s">
        <v>3338</v>
      </c>
      <c r="B352" s="3" t="s">
        <v>3372</v>
      </c>
      <c r="C352" s="3" t="s">
        <v>3457</v>
      </c>
      <c r="D352" s="169" t="str">
        <f t="shared" si="28"/>
        <v>Contabilidad</v>
      </c>
      <c r="E352" s="169" t="str">
        <f t="shared" si="29"/>
        <v>Auxiliar contable</v>
      </c>
      <c r="F352" s="194" t="s">
        <v>4052</v>
      </c>
      <c r="G352" s="194" t="s">
        <v>4617</v>
      </c>
      <c r="H352" s="194" t="s">
        <v>4054</v>
      </c>
      <c r="I352" s="3">
        <v>8087</v>
      </c>
      <c r="J352" s="3">
        <v>465.42</v>
      </c>
      <c r="K352" s="194" t="s">
        <v>3339</v>
      </c>
      <c r="L352" s="194" t="s">
        <v>3353</v>
      </c>
      <c r="M352" s="3">
        <v>2</v>
      </c>
      <c r="N352" s="3">
        <v>1</v>
      </c>
      <c r="O352" s="204">
        <v>42796.395995370367</v>
      </c>
      <c r="P352" s="3" t="s">
        <v>4184</v>
      </c>
      <c r="Q352" s="3" t="s">
        <v>4544</v>
      </c>
      <c r="R352" s="3"/>
      <c r="S352" s="3">
        <v>3</v>
      </c>
      <c r="T352" s="68" t="s">
        <v>3347</v>
      </c>
    </row>
    <row r="353" spans="1:20" s="68" customFormat="1" ht="15.75">
      <c r="A353" s="3" t="s">
        <v>3340</v>
      </c>
      <c r="B353" s="3" t="s">
        <v>3373</v>
      </c>
      <c r="C353" s="3" t="s">
        <v>3458</v>
      </c>
      <c r="D353" s="169" t="str">
        <f t="shared" si="28"/>
        <v>Servicios generales</v>
      </c>
      <c r="E353" s="169" t="str">
        <f t="shared" si="29"/>
        <v>Auxiliar Administrativo</v>
      </c>
      <c r="F353" s="194" t="s">
        <v>4052</v>
      </c>
      <c r="G353" s="194" t="s">
        <v>4185</v>
      </c>
      <c r="H353" s="194" t="s">
        <v>4054</v>
      </c>
      <c r="I353" s="3">
        <v>8095</v>
      </c>
      <c r="J353" s="3">
        <v>465.42</v>
      </c>
      <c r="K353" s="194" t="s">
        <v>3341</v>
      </c>
      <c r="L353" s="194" t="s">
        <v>3353</v>
      </c>
      <c r="M353" s="3">
        <v>2</v>
      </c>
      <c r="N353" s="3">
        <v>1</v>
      </c>
      <c r="O353" s="204">
        <v>42800.310243055559</v>
      </c>
      <c r="P353" s="3" t="s">
        <v>4186</v>
      </c>
      <c r="Q353" s="3" t="s">
        <v>4544</v>
      </c>
      <c r="R353" s="3"/>
      <c r="S353" s="3">
        <v>0</v>
      </c>
      <c r="T353" s="68" t="s">
        <v>3347</v>
      </c>
    </row>
    <row r="354" spans="1:20" s="68" customFormat="1" ht="15.75">
      <c r="A354" s="3" t="s">
        <v>416</v>
      </c>
      <c r="B354" s="3" t="s">
        <v>914</v>
      </c>
      <c r="C354" s="3" t="s">
        <v>4465</v>
      </c>
      <c r="D354" s="169" t="str">
        <f t="shared" si="28"/>
        <v>Escuela de Medicina</v>
      </c>
      <c r="E354" s="169" t="str">
        <f t="shared" si="29"/>
        <v>Quirófano</v>
      </c>
      <c r="F354" s="194" t="s">
        <v>840</v>
      </c>
      <c r="G354" s="194" t="s">
        <v>2323</v>
      </c>
      <c r="H354" s="194" t="s">
        <v>1740</v>
      </c>
      <c r="I354" s="3">
        <v>3966</v>
      </c>
      <c r="J354" s="3">
        <v>148.66999999999999</v>
      </c>
      <c r="K354" s="194" t="s">
        <v>4464</v>
      </c>
      <c r="L354" s="194" t="s">
        <v>3353</v>
      </c>
      <c r="M354" s="3">
        <v>4</v>
      </c>
      <c r="N354" s="3">
        <v>2</v>
      </c>
      <c r="O354" s="204">
        <v>42800.310972222222</v>
      </c>
      <c r="P354" s="3" t="s">
        <v>4017</v>
      </c>
      <c r="Q354" s="3" t="s">
        <v>4544</v>
      </c>
      <c r="R354" s="3" t="s">
        <v>4546</v>
      </c>
      <c r="S354" s="3">
        <v>0</v>
      </c>
      <c r="T354" s="68" t="s">
        <v>3347</v>
      </c>
    </row>
  </sheetData>
  <autoFilter ref="A1:T354"/>
  <sortState ref="A2:T368">
    <sortCondition ref="B2:B368"/>
  </sortState>
  <customSheetViews>
    <customSheetView guid="{DA4B9373-C53A-4E6A-AFD9-F55AE6D87B9D}" scale="180" showAutoFilter="1">
      <selection activeCell="E282" sqref="E282"/>
      <pageMargins left="0.7" right="0.7" top="0.75" bottom="0.75" header="0.3" footer="0.3"/>
      <pageSetup orientation="portrait" horizontalDpi="1200" verticalDpi="1200" r:id="rId1"/>
      <autoFilter ref="A1:T354"/>
    </customSheetView>
    <customSheetView guid="{5E41707D-1324-4DFD-A7E3-8A944A0FFD58}" scale="120" topLeftCell="B1">
      <selection activeCell="C9" sqref="C9"/>
      <pageMargins left="0.7" right="0.7" top="0.75" bottom="0.75" header="0.3" footer="0.3"/>
      <pageSetup orientation="portrait" r:id="rId2"/>
    </customSheetView>
    <customSheetView guid="{A8396CFC-947A-4E60-B808-C92CF51A0069}" scale="93" showAutoFilter="1" topLeftCell="A127">
      <selection activeCell="A129" sqref="A129"/>
      <pageMargins left="0.7" right="0.7" top="0.75" bottom="0.75" header="0.3" footer="0.3"/>
      <pageSetup orientation="portrait" horizontalDpi="1200" verticalDpi="1200" r:id="rId3"/>
      <autoFilter ref="A1:O384"/>
    </customSheetView>
    <customSheetView guid="{AFD23C3A-65F7-4550-8E3E-057AD0ED6F97}" scale="120" topLeftCell="B1">
      <selection activeCell="C9" sqref="C9"/>
      <pageMargins left="0.7" right="0.7" top="0.75" bottom="0.75" header="0.3" footer="0.3"/>
      <pageSetup orientation="portrait" r:id="rId4"/>
    </customSheetView>
    <customSheetView guid="{0DA26C4B-E4B0-4BFA-8D29-6A2E2A4FE796}">
      <selection activeCell="G1" sqref="G1"/>
      <pageMargins left="0.7" right="0.7" top="0.75" bottom="0.75" header="0.3" footer="0.3"/>
      <pageSetup orientation="portrait" r:id="rId5"/>
    </customSheetView>
    <customSheetView guid="{2D464449-1789-4BF3-AD1A-1A3861EBE708}">
      <selection activeCell="A3" sqref="A3:XFD3"/>
      <pageMargins left="0.7" right="0.7" top="0.75" bottom="0.75" header="0.3" footer="0.3"/>
    </customSheetView>
    <customSheetView guid="{0E14D9BA-FDFA-4502-853F-0BCEBEEECCEE}" showAutoFilter="1" topLeftCell="B27">
      <selection activeCell="E27" sqref="E27"/>
      <pageMargins left="0.7" right="0.7" top="0.75" bottom="0.75" header="0.3" footer="0.3"/>
      <pageSetup orientation="portrait" r:id="rId6"/>
      <autoFilter ref="A1:I294"/>
    </customSheetView>
    <customSheetView guid="{AAAE2CC1-CDEC-4E3B-A69E-A79DBBFACEF6}" showAutoFilter="1" topLeftCell="C1">
      <selection activeCell="H11" sqref="H11"/>
      <pageMargins left="0.7" right="0.7" top="0.75" bottom="0.75" header="0.3" footer="0.3"/>
      <pageSetup orientation="portrait" r:id="rId7"/>
      <autoFilter ref="A1:I323"/>
    </customSheetView>
    <customSheetView guid="{4072D443-DA78-45B7-8B3B-9393A9E3C5D3}" scale="120" showPageBreaks="1" topLeftCell="B1">
      <selection activeCell="C9" sqref="C9"/>
      <pageMargins left="0.7" right="0.7" top="0.75" bottom="0.75" header="0.3" footer="0.3"/>
      <pageSetup orientation="portrait" r:id="rId8"/>
    </customSheetView>
    <customSheetView guid="{DFF639DC-5976-4622-982A-9A0FD8BAC565}" showAutoFilter="1" topLeftCell="A283">
      <selection activeCell="A289" sqref="A289"/>
      <pageMargins left="0.7" right="0.7" top="0.75" bottom="0.75" header="0.3" footer="0.3"/>
      <pageSetup orientation="portrait" horizontalDpi="1200" verticalDpi="1200" r:id="rId9"/>
      <autoFilter ref="A1:S383"/>
    </customSheetView>
    <customSheetView guid="{CDF4B3DB-E7E7-4353-8CD1-DABB628774D4}" scale="93" topLeftCell="B1">
      <selection activeCell="D10" sqref="D10"/>
      <pageMargins left="0.7" right="0.7" top="0.75" bottom="0.75" header="0.3" footer="0.3"/>
      <pageSetup orientation="portrait" horizontalDpi="1200" verticalDpi="1200" r:id="rId10"/>
    </customSheetView>
    <customSheetView guid="{E07D5291-BA7F-40C0-8F6E-05FA23EAD578}">
      <pageMargins left="0.7" right="0.7" top="0.75" bottom="0.75" header="0.3" footer="0.3"/>
      <pageSetup orientation="portrait" r:id="rId11"/>
    </customSheetView>
    <customSheetView guid="{E4E5AA6A-EA3A-4B02-A660-77A2A67A8C99}" scale="93" topLeftCell="A55">
      <selection activeCell="E1" sqref="E1"/>
      <pageMargins left="0.7" right="0.7" top="0.75" bottom="0.75" header="0.3" footer="0.3"/>
      <pageSetup orientation="portrait" horizontalDpi="1200" verticalDpi="1200" r:id="rId12"/>
    </customSheetView>
    <customSheetView guid="{66C36FAE-558E-4293-9FD1-070AC777038A}" scale="93" showAutoFilter="1">
      <selection activeCell="D1" sqref="D1"/>
      <pageMargins left="0.7" right="0.7" top="0.75" bottom="0.75" header="0.3" footer="0.3"/>
      <pageSetup orientation="portrait" horizontalDpi="1200" verticalDpi="1200" r:id="rId13"/>
      <autoFilter ref="A1:O363"/>
    </customSheetView>
    <customSheetView guid="{8C333EEA-4158-42AF-820E-E692F00562E9}" scale="120" topLeftCell="B1">
      <selection activeCell="C9" sqref="C9"/>
      <pageMargins left="0.7" right="0.7" top="0.75" bottom="0.75" header="0.3" footer="0.3"/>
      <pageSetup orientation="portrait" r:id="rId14"/>
    </customSheetView>
    <customSheetView guid="{F3030511-2F30-AC45-BDE4-7BDBB7E47546}" scale="180" showAutoFilter="1">
      <selection activeCell="E282" sqref="E282"/>
      <pageMargins left="0.7" right="0.7" top="0.75" bottom="0.75" header="0.3" footer="0.3"/>
      <pageSetup orientation="portrait" horizontalDpi="1200" verticalDpi="1200" r:id="rId15"/>
      <autoFilter ref="A1:T354"/>
    </customSheetView>
  </customSheetViews>
  <pageMargins left="0.7" right="0.7" top="0.75" bottom="0.75" header="0.3" footer="0.3"/>
  <pageSetup orientation="portrait" horizontalDpi="1200" verticalDpi="1200" r:id="rId1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zoomScale="130" zoomScaleNormal="130" zoomScalePageLayoutView="130" workbookViewId="0">
      <selection activeCell="D7" sqref="D7"/>
    </sheetView>
  </sheetViews>
  <sheetFormatPr baseColWidth="10" defaultRowHeight="15"/>
  <cols>
    <col min="1" max="1" width="13.28515625" bestFit="1" customWidth="1"/>
    <col min="2" max="2" width="31.28515625" bestFit="1" customWidth="1"/>
    <col min="3" max="3" width="35.7109375" bestFit="1" customWidth="1"/>
    <col min="4" max="4" width="32.28515625" bestFit="1" customWidth="1"/>
    <col min="5" max="5" width="15.140625" bestFit="1" customWidth="1"/>
  </cols>
  <sheetData>
    <row r="1" spans="1:8" ht="18.75">
      <c r="A1" s="277" t="s">
        <v>4747</v>
      </c>
      <c r="B1" s="277" t="s">
        <v>4748</v>
      </c>
      <c r="C1" s="277" t="s">
        <v>1065</v>
      </c>
      <c r="D1" s="277" t="s">
        <v>1067</v>
      </c>
      <c r="E1" s="277" t="s">
        <v>307</v>
      </c>
      <c r="F1" s="277" t="s">
        <v>1623</v>
      </c>
      <c r="G1" s="277" t="s">
        <v>4749</v>
      </c>
      <c r="H1" s="277" t="s">
        <v>4750</v>
      </c>
    </row>
    <row r="2" spans="1:8" ht="15.75">
      <c r="A2" s="3" t="s">
        <v>1957</v>
      </c>
      <c r="B2" s="3" t="s">
        <v>4751</v>
      </c>
      <c r="C2" s="169" t="str">
        <f t="shared" ref="C2:C7" si="0">VLOOKUP(A2,lista_emp,3,0)</f>
        <v>Rectoría</v>
      </c>
      <c r="D2" s="169" t="str">
        <f t="shared" ref="D2:D7" si="1">VLOOKUP(A2,lista_emp,5,0)</f>
        <v>Director de desarrollo institucional</v>
      </c>
      <c r="E2" s="194" t="s">
        <v>4243</v>
      </c>
      <c r="F2" s="194" t="s">
        <v>1742</v>
      </c>
      <c r="G2" s="3">
        <v>8099</v>
      </c>
      <c r="H2" s="194" t="s">
        <v>4740</v>
      </c>
    </row>
    <row r="3" spans="1:8" ht="15.75">
      <c r="A3" s="3" t="s">
        <v>873</v>
      </c>
      <c r="B3" s="3" t="s">
        <v>371</v>
      </c>
      <c r="C3" s="169" t="str">
        <f t="shared" si="0"/>
        <v>Servicios de Tecnología</v>
      </c>
      <c r="D3" s="169" t="str">
        <f t="shared" si="1"/>
        <v>Jefe de Soporte Técnico</v>
      </c>
      <c r="E3" s="194" t="s">
        <v>4243</v>
      </c>
      <c r="F3" s="194" t="s">
        <v>1742</v>
      </c>
      <c r="G3" s="3">
        <v>8099</v>
      </c>
      <c r="H3" s="194" t="s">
        <v>4740</v>
      </c>
    </row>
    <row r="4" spans="1:8" ht="15.75">
      <c r="A4" s="3" t="s">
        <v>859</v>
      </c>
      <c r="B4" s="3" t="s">
        <v>4660</v>
      </c>
      <c r="C4" s="169" t="str">
        <f t="shared" si="0"/>
        <v>Servicios de tecnología</v>
      </c>
      <c r="D4" s="169" t="str">
        <f t="shared" si="1"/>
        <v>Jefe de Soporte a Sistemas</v>
      </c>
      <c r="E4" s="194" t="s">
        <v>4243</v>
      </c>
      <c r="F4" s="194" t="s">
        <v>1742</v>
      </c>
      <c r="G4" s="3">
        <v>8099</v>
      </c>
      <c r="H4" s="194" t="s">
        <v>4740</v>
      </c>
    </row>
    <row r="5" spans="1:8" ht="15.75">
      <c r="A5" s="3" t="s">
        <v>4354</v>
      </c>
      <c r="B5" s="3" t="s">
        <v>4355</v>
      </c>
      <c r="C5" s="169" t="str">
        <f t="shared" si="0"/>
        <v>Vicerrectoria de Administración y Finanzas</v>
      </c>
      <c r="D5" s="169" t="str">
        <f t="shared" si="1"/>
        <v>Vicerrector de Finanzas</v>
      </c>
      <c r="E5" s="194" t="s">
        <v>4243</v>
      </c>
      <c r="F5" s="194" t="s">
        <v>1742</v>
      </c>
      <c r="G5" s="3">
        <v>8099</v>
      </c>
      <c r="H5" s="194" t="s">
        <v>4740</v>
      </c>
    </row>
    <row r="6" spans="1:8" ht="15.75">
      <c r="A6" s="3" t="s">
        <v>2518</v>
      </c>
      <c r="B6" s="3" t="s">
        <v>4741</v>
      </c>
      <c r="C6" s="169" t="str">
        <f t="shared" si="0"/>
        <v>Servicios de Tecnología</v>
      </c>
      <c r="D6" s="169" t="str">
        <f t="shared" si="1"/>
        <v>Coordinador de Servicios Tecnologicos</v>
      </c>
      <c r="E6" s="194" t="s">
        <v>4243</v>
      </c>
      <c r="F6" s="194" t="s">
        <v>1742</v>
      </c>
      <c r="G6" s="3">
        <v>8099</v>
      </c>
      <c r="H6" s="194" t="s">
        <v>4740</v>
      </c>
    </row>
    <row r="7" spans="1:8" ht="15.75">
      <c r="A7" s="3" t="s">
        <v>3861</v>
      </c>
      <c r="B7" s="3" t="s">
        <v>4742</v>
      </c>
      <c r="C7" s="169" t="str">
        <f t="shared" si="0"/>
        <v>Rectoría</v>
      </c>
      <c r="D7" s="169">
        <f t="shared" si="1"/>
        <v>0</v>
      </c>
      <c r="E7" s="194" t="s">
        <v>4243</v>
      </c>
      <c r="F7" s="194" t="s">
        <v>1742</v>
      </c>
      <c r="G7" s="3">
        <v>8099</v>
      </c>
      <c r="H7" s="194" t="s">
        <v>4740</v>
      </c>
    </row>
    <row r="8" spans="1:8" ht="15.75">
      <c r="A8" s="3" t="s">
        <v>2796</v>
      </c>
      <c r="B8" s="3" t="s">
        <v>2779</v>
      </c>
      <c r="C8" s="169" t="str">
        <f t="shared" ref="C8" si="2">VLOOKUP(A8,lista_emp,3,0)</f>
        <v>Servicios de tecnología</v>
      </c>
      <c r="D8" s="169" t="str">
        <f t="shared" ref="D8" si="3">VLOOKUP(A8,lista_emp,5,0)</f>
        <v>Auxiliar de soporte</v>
      </c>
      <c r="E8" s="194" t="s">
        <v>3874</v>
      </c>
      <c r="F8" s="194" t="s">
        <v>3876</v>
      </c>
      <c r="G8" s="3">
        <v>8131</v>
      </c>
      <c r="H8" s="194" t="s">
        <v>4740</v>
      </c>
    </row>
    <row r="9" spans="1:8" ht="15.75">
      <c r="A9" s="3" t="s">
        <v>1215</v>
      </c>
      <c r="B9" s="3" t="s">
        <v>4743</v>
      </c>
      <c r="C9" s="169" t="str">
        <f t="shared" ref="C9:C10" si="4">VLOOKUP(A9,lista_emp,3,0)</f>
        <v>Escuela de Comunicación</v>
      </c>
      <c r="D9" s="169" t="str">
        <f t="shared" ref="D9:D10" si="5">VLOOKUP(A9,lista_emp,5,0)</f>
        <v>Secretaria</v>
      </c>
      <c r="E9" s="194" t="s">
        <v>3874</v>
      </c>
      <c r="F9" s="194" t="s">
        <v>3876</v>
      </c>
      <c r="G9" s="3">
        <v>8131</v>
      </c>
      <c r="H9" s="194" t="s">
        <v>4740</v>
      </c>
    </row>
    <row r="10" spans="1:8" ht="15.75">
      <c r="A10" s="3" t="s">
        <v>931</v>
      </c>
      <c r="B10" s="3" t="s">
        <v>4744</v>
      </c>
      <c r="C10" s="169" t="str">
        <f t="shared" si="4"/>
        <v>Escuela de Diseño</v>
      </c>
      <c r="D10" s="169" t="str">
        <f t="shared" si="5"/>
        <v>Secretaria</v>
      </c>
      <c r="E10" s="194" t="s">
        <v>3874</v>
      </c>
      <c r="F10" s="194" t="s">
        <v>3876</v>
      </c>
      <c r="G10" s="3">
        <v>8131</v>
      </c>
      <c r="H10" s="194" t="s">
        <v>4740</v>
      </c>
    </row>
    <row r="11" spans="1:8" ht="15.75">
      <c r="A11" s="3" t="s">
        <v>1329</v>
      </c>
      <c r="B11" s="3" t="s">
        <v>4745</v>
      </c>
      <c r="C11" s="169" t="str">
        <f t="shared" ref="C11" si="6">VLOOKUP(A11,lista_emp,3,0)</f>
        <v>Rectoría</v>
      </c>
      <c r="D11" s="169" t="str">
        <f t="shared" ref="D11" si="7">VLOOKUP(A11,lista_emp,5,0)</f>
        <v>Asistente de Rector</v>
      </c>
      <c r="E11" s="194" t="s">
        <v>4386</v>
      </c>
      <c r="F11" s="194" t="s">
        <v>4746</v>
      </c>
      <c r="G11" s="3">
        <v>8099</v>
      </c>
      <c r="H11" s="194" t="s">
        <v>4740</v>
      </c>
    </row>
    <row r="12" spans="1:8" ht="15.75">
      <c r="A12" s="3" t="s">
        <v>3861</v>
      </c>
      <c r="B12" s="3" t="s">
        <v>4742</v>
      </c>
      <c r="C12" s="169" t="str">
        <f t="shared" ref="C12" si="8">VLOOKUP(A12,lista_emp,3,0)</f>
        <v>Rectoría</v>
      </c>
      <c r="D12" s="169">
        <f t="shared" ref="D12" si="9">VLOOKUP(A12,lista_emp,5,0)</f>
        <v>0</v>
      </c>
      <c r="E12" s="194" t="s">
        <v>4386</v>
      </c>
      <c r="F12" s="194" t="s">
        <v>4746</v>
      </c>
      <c r="G12" s="3">
        <v>8099</v>
      </c>
      <c r="H12" s="194" t="s">
        <v>4740</v>
      </c>
    </row>
  </sheetData>
  <customSheetViews>
    <customSheetView guid="{DA4B9373-C53A-4E6A-AFD9-F55AE6D87B9D}" scale="130">
      <selection activeCell="D7" sqref="D7"/>
      <pageMargins left="0.7" right="0.7" top="0.75" bottom="0.75" header="0.3" footer="0.3"/>
    </customSheetView>
    <customSheetView guid="{F3030511-2F30-AC45-BDE4-7BDBB7E47546}" scale="130">
      <selection activeCell="D7" sqref="D7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9"/>
  <sheetViews>
    <sheetView zoomScaleNormal="100" zoomScalePageLayoutView="70" workbookViewId="0">
      <selection activeCell="K23" sqref="K23"/>
    </sheetView>
  </sheetViews>
  <sheetFormatPr baseColWidth="10" defaultColWidth="10.85546875" defaultRowHeight="15"/>
  <cols>
    <col min="1" max="1" width="9.42578125" style="37" bestFit="1" customWidth="1"/>
    <col min="2" max="2" width="36.7109375" style="37" customWidth="1"/>
    <col min="3" max="3" width="16.85546875" style="279" customWidth="1"/>
    <col min="4" max="5" width="16.140625" style="37" customWidth="1"/>
    <col min="6" max="6" width="16" style="279" bestFit="1" customWidth="1"/>
    <col min="7" max="7" width="15.85546875" style="37" customWidth="1"/>
    <col min="8" max="8" width="34.140625" style="219" bestFit="1" customWidth="1"/>
    <col min="9" max="9" width="31.85546875" style="219" customWidth="1"/>
    <col min="10" max="10" width="10.85546875" style="37"/>
    <col min="11" max="11" width="11.85546875" style="37" bestFit="1" customWidth="1"/>
    <col min="12" max="12" width="10.85546875" style="37"/>
    <col min="13" max="13" width="20.85546875" style="37" bestFit="1" customWidth="1"/>
    <col min="14" max="16384" width="10.85546875" style="37"/>
  </cols>
  <sheetData>
    <row r="2" spans="1:13">
      <c r="A2" s="280" t="s">
        <v>11</v>
      </c>
      <c r="B2" s="280" t="s">
        <v>8</v>
      </c>
      <c r="C2" s="281" t="s">
        <v>100</v>
      </c>
      <c r="D2" s="280" t="s">
        <v>3294</v>
      </c>
      <c r="E2" s="280" t="s">
        <v>3295</v>
      </c>
      <c r="F2" s="281" t="s">
        <v>4397</v>
      </c>
      <c r="G2" s="280" t="s">
        <v>71</v>
      </c>
      <c r="H2" s="282" t="s">
        <v>3296</v>
      </c>
      <c r="I2" s="220"/>
      <c r="K2" s="37" t="s">
        <v>71</v>
      </c>
      <c r="L2" s="37" t="s">
        <v>11</v>
      </c>
      <c r="M2" s="37" t="s">
        <v>3310</v>
      </c>
    </row>
    <row r="3" spans="1:13">
      <c r="A3" s="3" t="s">
        <v>4643</v>
      </c>
      <c r="B3" s="3" t="s">
        <v>660</v>
      </c>
      <c r="C3" s="30" t="s">
        <v>4644</v>
      </c>
      <c r="D3" s="3"/>
      <c r="E3" s="3"/>
      <c r="F3" s="30" t="s">
        <v>4399</v>
      </c>
      <c r="G3" s="3" t="s">
        <v>3298</v>
      </c>
      <c r="H3" s="283"/>
      <c r="I3" s="221"/>
      <c r="K3" s="37" t="s">
        <v>3297</v>
      </c>
      <c r="L3" s="37" t="s">
        <v>7</v>
      </c>
      <c r="M3" s="30"/>
    </row>
    <row r="4" spans="1:13">
      <c r="A4" s="3" t="s">
        <v>4645</v>
      </c>
      <c r="B4" s="3" t="s">
        <v>660</v>
      </c>
      <c r="C4" s="30" t="s">
        <v>4646</v>
      </c>
      <c r="D4" s="3"/>
      <c r="E4" s="3"/>
      <c r="F4" s="30" t="s">
        <v>4399</v>
      </c>
      <c r="G4" s="3" t="s">
        <v>3298</v>
      </c>
      <c r="H4" s="160"/>
      <c r="I4" s="222"/>
      <c r="K4" s="37" t="s">
        <v>3298</v>
      </c>
      <c r="L4" s="37" t="s">
        <v>4398</v>
      </c>
      <c r="M4" s="272"/>
    </row>
    <row r="5" spans="1:13">
      <c r="A5" s="3" t="s">
        <v>4643</v>
      </c>
      <c r="B5" s="3" t="s">
        <v>660</v>
      </c>
      <c r="C5" s="30" t="s">
        <v>4647</v>
      </c>
      <c r="D5" s="3"/>
      <c r="E5" s="3"/>
      <c r="F5" s="30" t="s">
        <v>4399</v>
      </c>
      <c r="G5" s="3" t="s">
        <v>3298</v>
      </c>
      <c r="H5" s="160"/>
      <c r="I5" s="222"/>
      <c r="M5" s="272"/>
    </row>
    <row r="6" spans="1:13">
      <c r="A6" s="3" t="s">
        <v>4643</v>
      </c>
      <c r="B6" s="3" t="s">
        <v>660</v>
      </c>
      <c r="C6" s="30" t="s">
        <v>4648</v>
      </c>
      <c r="D6" s="3"/>
      <c r="E6" s="3"/>
      <c r="F6" s="30" t="s">
        <v>4399</v>
      </c>
      <c r="G6" s="3" t="s">
        <v>3298</v>
      </c>
      <c r="H6" s="160"/>
      <c r="I6" s="221"/>
      <c r="K6" s="37" t="s">
        <v>4723</v>
      </c>
      <c r="M6" s="273"/>
    </row>
    <row r="7" spans="1:13">
      <c r="A7" s="3" t="s">
        <v>4643</v>
      </c>
      <c r="B7" s="3" t="s">
        <v>660</v>
      </c>
      <c r="C7" s="30" t="s">
        <v>4649</v>
      </c>
      <c r="D7" s="3"/>
      <c r="E7" s="3"/>
      <c r="F7" s="30" t="s">
        <v>4399</v>
      </c>
      <c r="G7" s="3" t="s">
        <v>3298</v>
      </c>
      <c r="H7" s="160"/>
      <c r="I7" s="221"/>
      <c r="M7" s="3"/>
    </row>
    <row r="8" spans="1:13" ht="30">
      <c r="A8" s="3" t="s">
        <v>4643</v>
      </c>
      <c r="B8" s="3" t="s">
        <v>660</v>
      </c>
      <c r="C8" s="30" t="s">
        <v>36</v>
      </c>
      <c r="D8" s="3"/>
      <c r="E8" s="3"/>
      <c r="F8" s="30" t="s">
        <v>4399</v>
      </c>
      <c r="G8" s="3" t="s">
        <v>3298</v>
      </c>
      <c r="H8" s="160" t="s">
        <v>4650</v>
      </c>
      <c r="I8" s="221"/>
      <c r="M8" s="3"/>
    </row>
    <row r="9" spans="1:13">
      <c r="A9" s="64" t="s">
        <v>4398</v>
      </c>
      <c r="B9" s="278" t="s">
        <v>4787</v>
      </c>
      <c r="C9" s="30" t="s">
        <v>4788</v>
      </c>
      <c r="D9" s="64"/>
      <c r="E9" s="64"/>
      <c r="F9" s="157" t="s">
        <v>4399</v>
      </c>
      <c r="G9" s="64" t="s">
        <v>3298</v>
      </c>
      <c r="H9" s="4"/>
      <c r="I9" s="221"/>
      <c r="M9" s="3"/>
    </row>
    <row r="10" spans="1:13">
      <c r="A10" s="64" t="s">
        <v>4398</v>
      </c>
      <c r="B10" s="278" t="s">
        <v>314</v>
      </c>
      <c r="C10" s="30" t="s">
        <v>4783</v>
      </c>
      <c r="D10" s="64"/>
      <c r="E10" s="64"/>
      <c r="F10" s="157" t="s">
        <v>4399</v>
      </c>
      <c r="G10" s="64" t="s">
        <v>3298</v>
      </c>
      <c r="H10" s="4" t="s">
        <v>4395</v>
      </c>
      <c r="I10" s="221"/>
      <c r="M10" s="3"/>
    </row>
    <row r="11" spans="1:13">
      <c r="A11" s="64" t="s">
        <v>4398</v>
      </c>
      <c r="B11" s="278" t="s">
        <v>314</v>
      </c>
      <c r="C11" s="30" t="s">
        <v>4782</v>
      </c>
      <c r="D11" s="64"/>
      <c r="E11" s="64"/>
      <c r="F11" s="157" t="s">
        <v>4399</v>
      </c>
      <c r="G11" s="64" t="s">
        <v>3298</v>
      </c>
      <c r="H11" s="4"/>
      <c r="I11" s="221"/>
      <c r="M11" s="3"/>
    </row>
    <row r="12" spans="1:13">
      <c r="A12" s="64" t="s">
        <v>4398</v>
      </c>
      <c r="B12" s="278" t="s">
        <v>3433</v>
      </c>
      <c r="C12" s="30" t="s">
        <v>3688</v>
      </c>
      <c r="D12" s="64"/>
      <c r="E12" s="64"/>
      <c r="F12" s="157" t="s">
        <v>4399</v>
      </c>
      <c r="G12" s="64" t="s">
        <v>3298</v>
      </c>
      <c r="H12" s="4"/>
      <c r="I12" s="221"/>
      <c r="M12" s="3"/>
    </row>
    <row r="13" spans="1:13">
      <c r="A13" s="64" t="s">
        <v>4398</v>
      </c>
      <c r="B13" s="278" t="s">
        <v>3433</v>
      </c>
      <c r="C13" s="30" t="s">
        <v>4786</v>
      </c>
      <c r="D13" s="64"/>
      <c r="E13" s="64"/>
      <c r="F13" s="157" t="s">
        <v>4399</v>
      </c>
      <c r="G13" s="64" t="s">
        <v>3298</v>
      </c>
      <c r="H13" s="237"/>
      <c r="I13" s="221"/>
      <c r="M13" s="3"/>
    </row>
    <row r="14" spans="1:13">
      <c r="A14" s="64" t="s">
        <v>4398</v>
      </c>
      <c r="B14" s="278" t="s">
        <v>3433</v>
      </c>
      <c r="C14" s="30" t="s">
        <v>4785</v>
      </c>
      <c r="D14" s="64"/>
      <c r="E14" s="64"/>
      <c r="F14" s="157" t="s">
        <v>4399</v>
      </c>
      <c r="G14" s="64" t="s">
        <v>3298</v>
      </c>
      <c r="H14" s="237"/>
      <c r="I14" s="221"/>
      <c r="M14" s="272"/>
    </row>
    <row r="15" spans="1:13">
      <c r="A15" s="64" t="s">
        <v>4398</v>
      </c>
      <c r="B15" s="278" t="s">
        <v>3433</v>
      </c>
      <c r="C15" s="30" t="s">
        <v>4784</v>
      </c>
      <c r="D15" s="64"/>
      <c r="E15" s="64"/>
      <c r="F15" s="157" t="s">
        <v>4399</v>
      </c>
      <c r="G15" s="64" t="s">
        <v>3298</v>
      </c>
      <c r="H15" s="237"/>
      <c r="I15" s="221"/>
      <c r="M15" s="272"/>
    </row>
    <row r="16" spans="1:13">
      <c r="A16" s="64" t="s">
        <v>4398</v>
      </c>
      <c r="B16" s="64" t="s">
        <v>3320</v>
      </c>
      <c r="C16" s="30" t="s">
        <v>3689</v>
      </c>
      <c r="D16" s="64"/>
      <c r="E16" s="64"/>
      <c r="F16" s="157" t="s">
        <v>4399</v>
      </c>
      <c r="G16" s="64" t="s">
        <v>3298</v>
      </c>
      <c r="H16" s="237"/>
      <c r="I16" s="221"/>
      <c r="M16" s="272"/>
    </row>
    <row r="17" spans="1:13">
      <c r="A17" s="64" t="s">
        <v>4398</v>
      </c>
      <c r="B17" s="64" t="s">
        <v>3320</v>
      </c>
      <c r="C17" s="30" t="s">
        <v>4779</v>
      </c>
      <c r="D17" s="64"/>
      <c r="E17" s="64"/>
      <c r="F17" s="157" t="s">
        <v>4399</v>
      </c>
      <c r="G17" s="64" t="s">
        <v>3298</v>
      </c>
      <c r="H17" s="237"/>
      <c r="I17" s="221"/>
      <c r="M17" s="272"/>
    </row>
    <row r="18" spans="1:13">
      <c r="A18" s="64" t="s">
        <v>4398</v>
      </c>
      <c r="B18" s="64" t="s">
        <v>3320</v>
      </c>
      <c r="C18" s="30" t="s">
        <v>4780</v>
      </c>
      <c r="D18" s="64"/>
      <c r="E18" s="64"/>
      <c r="F18" s="157" t="s">
        <v>4399</v>
      </c>
      <c r="G18" s="64" t="s">
        <v>3298</v>
      </c>
      <c r="H18" s="237"/>
      <c r="I18" s="221"/>
      <c r="M18" s="273"/>
    </row>
    <row r="19" spans="1:13">
      <c r="A19" s="64" t="s">
        <v>4398</v>
      </c>
      <c r="B19" s="278" t="s">
        <v>447</v>
      </c>
      <c r="C19" s="30" t="s">
        <v>3432</v>
      </c>
      <c r="D19" s="64"/>
      <c r="E19" s="64"/>
      <c r="F19" s="157" t="s">
        <v>4399</v>
      </c>
      <c r="G19" s="64" t="s">
        <v>3298</v>
      </c>
      <c r="H19" s="4"/>
      <c r="I19" s="221"/>
      <c r="M19" s="3"/>
    </row>
    <row r="20" spans="1:13" ht="18" customHeight="1">
      <c r="A20" s="64" t="s">
        <v>4398</v>
      </c>
      <c r="B20" s="278" t="s">
        <v>3317</v>
      </c>
      <c r="C20" s="30" t="s">
        <v>3319</v>
      </c>
      <c r="D20" s="64" t="s">
        <v>4737</v>
      </c>
      <c r="E20" s="64" t="s">
        <v>4736</v>
      </c>
      <c r="F20" s="157" t="s">
        <v>4399</v>
      </c>
      <c r="G20" s="64" t="s">
        <v>3298</v>
      </c>
      <c r="H20" s="4"/>
      <c r="I20" s="222"/>
      <c r="M20" s="3"/>
    </row>
    <row r="21" spans="1:13" ht="18" customHeight="1">
      <c r="A21" s="64" t="s">
        <v>4398</v>
      </c>
      <c r="B21" s="278" t="s">
        <v>3317</v>
      </c>
      <c r="C21" s="30" t="s">
        <v>4781</v>
      </c>
      <c r="D21" s="64" t="s">
        <v>4737</v>
      </c>
      <c r="E21" s="64" t="s">
        <v>4736</v>
      </c>
      <c r="F21" s="157" t="s">
        <v>4399</v>
      </c>
      <c r="G21" s="64" t="s">
        <v>3298</v>
      </c>
      <c r="H21" s="4"/>
      <c r="I21" s="222"/>
      <c r="M21" s="273"/>
    </row>
    <row r="22" spans="1:13">
      <c r="A22" s="64" t="s">
        <v>4398</v>
      </c>
      <c r="B22" s="278" t="s">
        <v>3317</v>
      </c>
      <c r="C22" s="30" t="s">
        <v>3318</v>
      </c>
      <c r="D22" s="64" t="s">
        <v>4737</v>
      </c>
      <c r="E22" s="64" t="s">
        <v>4736</v>
      </c>
      <c r="F22" s="157" t="s">
        <v>4399</v>
      </c>
      <c r="G22" s="64" t="s">
        <v>3298</v>
      </c>
      <c r="H22" s="4" t="s">
        <v>4396</v>
      </c>
      <c r="I22" s="222"/>
      <c r="M22" s="3"/>
    </row>
    <row r="23" spans="1:13">
      <c r="A23" s="64" t="s">
        <v>4398</v>
      </c>
      <c r="B23" s="278" t="s">
        <v>3317</v>
      </c>
      <c r="C23" s="30" t="s">
        <v>3687</v>
      </c>
      <c r="D23" s="64" t="s">
        <v>4737</v>
      </c>
      <c r="E23" s="64" t="s">
        <v>4736</v>
      </c>
      <c r="F23" s="157" t="s">
        <v>4399</v>
      </c>
      <c r="G23" s="64" t="s">
        <v>3298</v>
      </c>
      <c r="H23" s="4"/>
      <c r="I23" s="222"/>
    </row>
    <row r="24" spans="1:13">
      <c r="A24" s="64" t="s">
        <v>4398</v>
      </c>
      <c r="B24" s="278" t="s">
        <v>4789</v>
      </c>
      <c r="C24" s="30" t="s">
        <v>4790</v>
      </c>
      <c r="D24" s="64"/>
      <c r="E24" s="64"/>
      <c r="F24" s="157" t="s">
        <v>4792</v>
      </c>
      <c r="G24" s="64" t="s">
        <v>4723</v>
      </c>
      <c r="H24" s="4"/>
      <c r="I24" s="222"/>
    </row>
    <row r="25" spans="1:13">
      <c r="A25" s="64" t="s">
        <v>4398</v>
      </c>
      <c r="B25" s="278" t="s">
        <v>314</v>
      </c>
      <c r="C25" s="30" t="s">
        <v>4394</v>
      </c>
      <c r="D25" s="64"/>
      <c r="E25" s="64"/>
      <c r="F25" s="157" t="s">
        <v>4792</v>
      </c>
      <c r="G25" s="64" t="s">
        <v>4723</v>
      </c>
      <c r="H25" s="4"/>
      <c r="I25" s="222"/>
    </row>
    <row r="26" spans="1:13">
      <c r="A26" s="64" t="s">
        <v>4398</v>
      </c>
      <c r="B26" s="64" t="s">
        <v>3434</v>
      </c>
      <c r="C26" s="30" t="s">
        <v>4791</v>
      </c>
      <c r="D26" s="64"/>
      <c r="E26" s="64"/>
      <c r="F26" s="157" t="s">
        <v>4792</v>
      </c>
      <c r="G26" s="64" t="s">
        <v>4723</v>
      </c>
      <c r="H26" s="237"/>
      <c r="I26" s="222"/>
    </row>
    <row r="27" spans="1:13">
      <c r="A27" s="64" t="s">
        <v>4398</v>
      </c>
      <c r="B27" s="64" t="s">
        <v>3320</v>
      </c>
      <c r="C27" s="30" t="s">
        <v>4777</v>
      </c>
      <c r="D27" s="64"/>
      <c r="E27" s="64"/>
      <c r="F27" s="157" t="s">
        <v>4792</v>
      </c>
      <c r="G27" s="64" t="s">
        <v>4723</v>
      </c>
      <c r="H27" s="237"/>
      <c r="I27" s="222"/>
    </row>
    <row r="28" spans="1:13">
      <c r="A28" s="64" t="s">
        <v>4398</v>
      </c>
      <c r="B28" s="64" t="s">
        <v>3320</v>
      </c>
      <c r="C28" s="30" t="s">
        <v>4778</v>
      </c>
      <c r="D28" s="64"/>
      <c r="E28" s="64"/>
      <c r="F28" s="157" t="s">
        <v>4792</v>
      </c>
      <c r="G28" s="64" t="s">
        <v>4723</v>
      </c>
      <c r="H28" s="237"/>
      <c r="I28" s="222"/>
    </row>
    <row r="29" spans="1:13">
      <c r="A29" s="218" t="s">
        <v>7</v>
      </c>
      <c r="B29" s="218" t="s">
        <v>3300</v>
      </c>
      <c r="C29" s="218" t="s">
        <v>4730</v>
      </c>
      <c r="D29" s="218"/>
      <c r="E29" s="218"/>
      <c r="F29" s="218" t="s">
        <v>4399</v>
      </c>
      <c r="G29" s="218" t="s">
        <v>3297</v>
      </c>
      <c r="H29" s="238" t="s">
        <v>4731</v>
      </c>
      <c r="I29" s="222"/>
    </row>
    <row r="30" spans="1:13">
      <c r="A30" s="157" t="s">
        <v>7</v>
      </c>
      <c r="B30" s="157" t="s">
        <v>2533</v>
      </c>
      <c r="C30" s="157" t="s">
        <v>4727</v>
      </c>
      <c r="D30" s="157"/>
      <c r="E30" s="157"/>
      <c r="F30" s="157" t="s">
        <v>4399</v>
      </c>
      <c r="G30" s="157" t="s">
        <v>3298</v>
      </c>
      <c r="H30" s="199" t="s">
        <v>4728</v>
      </c>
      <c r="I30" s="223"/>
    </row>
    <row r="31" spans="1:13">
      <c r="A31" s="218" t="s">
        <v>7</v>
      </c>
      <c r="B31" s="218" t="s">
        <v>3300</v>
      </c>
      <c r="C31" s="218" t="s">
        <v>4729</v>
      </c>
      <c r="D31" s="218"/>
      <c r="E31" s="218"/>
      <c r="F31" s="218" t="s">
        <v>4399</v>
      </c>
      <c r="G31" s="218" t="s">
        <v>3298</v>
      </c>
      <c r="H31" s="238" t="s">
        <v>4728</v>
      </c>
      <c r="I31" s="223"/>
    </row>
    <row r="32" spans="1:13">
      <c r="A32" s="157" t="s">
        <v>219</v>
      </c>
      <c r="B32" s="157" t="s">
        <v>228</v>
      </c>
      <c r="C32" s="157" t="s">
        <v>4724</v>
      </c>
      <c r="D32" s="157"/>
      <c r="E32" s="157"/>
      <c r="F32" s="157" t="s">
        <v>4399</v>
      </c>
      <c r="G32" s="157" t="s">
        <v>4723</v>
      </c>
      <c r="H32" s="199" t="s">
        <v>4725</v>
      </c>
      <c r="I32" s="223"/>
    </row>
    <row r="33" spans="1:9">
      <c r="A33" s="157" t="s">
        <v>219</v>
      </c>
      <c r="B33" s="157" t="s">
        <v>228</v>
      </c>
      <c r="C33" s="157" t="s">
        <v>4726</v>
      </c>
      <c r="D33" s="157"/>
      <c r="E33" s="157"/>
      <c r="F33" s="157" t="s">
        <v>4399</v>
      </c>
      <c r="G33" s="157" t="s">
        <v>4723</v>
      </c>
      <c r="H33" s="199" t="s">
        <v>4725</v>
      </c>
      <c r="I33" s="223"/>
    </row>
    <row r="34" spans="1:9">
      <c r="A34" s="157" t="s">
        <v>219</v>
      </c>
      <c r="B34" s="157" t="s">
        <v>228</v>
      </c>
      <c r="C34" s="157" t="s">
        <v>4732</v>
      </c>
      <c r="D34" s="157"/>
      <c r="E34" s="157"/>
      <c r="F34" s="157" t="s">
        <v>4399</v>
      </c>
      <c r="G34" s="157" t="s">
        <v>4723</v>
      </c>
      <c r="H34" s="199" t="s">
        <v>4725</v>
      </c>
      <c r="I34" s="224"/>
    </row>
    <row r="35" spans="1:9">
      <c r="A35" s="157" t="s">
        <v>7</v>
      </c>
      <c r="B35" s="157" t="s">
        <v>670</v>
      </c>
      <c r="C35" s="157" t="s">
        <v>4733</v>
      </c>
      <c r="D35" s="157"/>
      <c r="E35" s="157"/>
      <c r="F35" s="157" t="s">
        <v>4399</v>
      </c>
      <c r="G35" s="157" t="s">
        <v>4723</v>
      </c>
      <c r="H35" s="199" t="s">
        <v>4725</v>
      </c>
      <c r="I35" s="224"/>
    </row>
    <row r="36" spans="1:9">
      <c r="A36" s="157" t="s">
        <v>7</v>
      </c>
      <c r="B36" s="157" t="s">
        <v>670</v>
      </c>
      <c r="C36" s="157" t="s">
        <v>4734</v>
      </c>
      <c r="D36" s="157"/>
      <c r="E36" s="157"/>
      <c r="F36" s="157" t="s">
        <v>4399</v>
      </c>
      <c r="G36" s="157" t="s">
        <v>4723</v>
      </c>
      <c r="H36" s="199" t="s">
        <v>4725</v>
      </c>
      <c r="I36" s="224"/>
    </row>
    <row r="37" spans="1:9">
      <c r="A37" s="157" t="s">
        <v>7</v>
      </c>
      <c r="B37" s="157" t="s">
        <v>670</v>
      </c>
      <c r="C37" s="157" t="s">
        <v>4735</v>
      </c>
      <c r="D37" s="157"/>
      <c r="E37" s="157"/>
      <c r="F37" s="157" t="s">
        <v>4399</v>
      </c>
      <c r="G37" s="157" t="s">
        <v>4723</v>
      </c>
      <c r="H37" s="199" t="s">
        <v>4725</v>
      </c>
      <c r="I37" s="224"/>
    </row>
    <row r="38" spans="1:9">
      <c r="A38" s="218" t="s">
        <v>7</v>
      </c>
      <c r="B38" s="218" t="s">
        <v>2533</v>
      </c>
      <c r="C38" s="218" t="s">
        <v>4400</v>
      </c>
      <c r="D38" s="218"/>
      <c r="E38" s="218"/>
      <c r="F38" s="218" t="s">
        <v>4399</v>
      </c>
      <c r="G38" s="218" t="s">
        <v>4723</v>
      </c>
      <c r="H38" s="238" t="s">
        <v>4725</v>
      </c>
      <c r="I38" s="224"/>
    </row>
    <row r="39" spans="1:9">
      <c r="A39" s="218" t="s">
        <v>7</v>
      </c>
      <c r="B39" s="218" t="s">
        <v>2533</v>
      </c>
      <c r="C39" s="218" t="s">
        <v>4401</v>
      </c>
      <c r="D39" s="218"/>
      <c r="E39" s="218"/>
      <c r="F39" s="218" t="s">
        <v>4399</v>
      </c>
      <c r="G39" s="218" t="s">
        <v>4723</v>
      </c>
      <c r="H39" s="238" t="s">
        <v>4725</v>
      </c>
      <c r="I39" s="224"/>
    </row>
    <row r="40" spans="1:9">
      <c r="A40" s="3"/>
      <c r="B40" s="3"/>
      <c r="C40" s="30"/>
      <c r="D40" s="3"/>
      <c r="E40" s="3"/>
      <c r="F40" s="30"/>
      <c r="G40" s="3"/>
      <c r="H40" s="160"/>
      <c r="I40" s="224"/>
    </row>
    <row r="41" spans="1:9">
      <c r="A41" s="3"/>
      <c r="B41" s="3"/>
      <c r="C41" s="30"/>
      <c r="D41" s="3"/>
      <c r="E41" s="3"/>
      <c r="F41" s="30"/>
      <c r="G41" s="3"/>
      <c r="H41" s="160"/>
      <c r="I41" s="224"/>
    </row>
    <row r="42" spans="1:9">
      <c r="A42" s="3"/>
      <c r="B42" s="3"/>
      <c r="C42" s="30"/>
      <c r="D42" s="3"/>
      <c r="E42" s="3"/>
      <c r="F42" s="30"/>
      <c r="G42" s="3"/>
      <c r="H42" s="160"/>
      <c r="I42" s="224"/>
    </row>
    <row r="43" spans="1:9">
      <c r="A43" s="3"/>
      <c r="B43" s="3"/>
      <c r="C43" s="30"/>
      <c r="D43" s="3"/>
      <c r="E43" s="3"/>
      <c r="F43" s="30"/>
      <c r="G43" s="3"/>
      <c r="H43" s="160"/>
      <c r="I43" s="224"/>
    </row>
    <row r="44" spans="1:9">
      <c r="A44" s="3"/>
      <c r="B44" s="3"/>
      <c r="C44" s="30"/>
      <c r="D44" s="3"/>
      <c r="E44" s="3"/>
      <c r="F44" s="30"/>
      <c r="G44" s="3"/>
      <c r="H44" s="160"/>
      <c r="I44" s="224"/>
    </row>
    <row r="45" spans="1:9">
      <c r="A45" s="3"/>
      <c r="B45" s="3"/>
      <c r="C45" s="30"/>
      <c r="D45" s="3"/>
      <c r="E45" s="3"/>
      <c r="F45" s="30"/>
      <c r="G45" s="3"/>
      <c r="H45" s="160"/>
      <c r="I45" s="224"/>
    </row>
    <row r="46" spans="1:9">
      <c r="A46" s="3"/>
      <c r="B46" s="3"/>
      <c r="C46" s="30"/>
      <c r="D46" s="3"/>
      <c r="E46" s="3"/>
      <c r="F46" s="30"/>
      <c r="G46" s="3"/>
      <c r="H46" s="160"/>
      <c r="I46" s="224"/>
    </row>
    <row r="47" spans="1:9">
      <c r="A47" s="3"/>
      <c r="B47" s="3"/>
      <c r="C47" s="30"/>
      <c r="D47" s="3"/>
      <c r="E47" s="3"/>
      <c r="F47" s="30"/>
      <c r="G47" s="3"/>
      <c r="H47" s="160"/>
      <c r="I47" s="224"/>
    </row>
    <row r="48" spans="1:9">
      <c r="A48" s="3"/>
      <c r="B48" s="3"/>
      <c r="C48" s="30"/>
      <c r="D48" s="3"/>
      <c r="E48" s="3"/>
      <c r="F48" s="30"/>
      <c r="G48" s="3"/>
      <c r="H48" s="160"/>
      <c r="I48" s="224"/>
    </row>
    <row r="49" spans="1:9">
      <c r="A49" s="3"/>
      <c r="B49" s="3"/>
      <c r="C49" s="30"/>
      <c r="D49" s="3"/>
      <c r="E49" s="3"/>
      <c r="F49" s="30"/>
      <c r="G49" s="3"/>
      <c r="H49" s="160"/>
      <c r="I49" s="224"/>
    </row>
    <row r="50" spans="1:9">
      <c r="A50" s="3"/>
      <c r="B50" s="3"/>
      <c r="C50" s="30"/>
      <c r="D50" s="3"/>
      <c r="E50" s="3"/>
      <c r="F50" s="30"/>
      <c r="G50" s="3"/>
      <c r="H50" s="160"/>
      <c r="I50" s="224"/>
    </row>
    <row r="51" spans="1:9">
      <c r="A51" s="3"/>
      <c r="B51" s="3"/>
      <c r="C51" s="30"/>
      <c r="D51" s="3"/>
      <c r="E51" s="3"/>
      <c r="F51" s="30"/>
      <c r="G51" s="3"/>
      <c r="H51" s="160"/>
      <c r="I51" s="224"/>
    </row>
    <row r="52" spans="1:9">
      <c r="A52" s="3"/>
      <c r="B52" s="3"/>
      <c r="C52" s="30"/>
      <c r="D52" s="3"/>
      <c r="E52" s="3"/>
      <c r="F52" s="30"/>
      <c r="G52" s="3"/>
      <c r="H52" s="160"/>
      <c r="I52" s="224"/>
    </row>
    <row r="53" spans="1:9">
      <c r="A53" s="3"/>
      <c r="B53" s="3"/>
      <c r="C53" s="30"/>
      <c r="D53" s="3"/>
      <c r="E53" s="3"/>
      <c r="F53" s="30"/>
      <c r="G53" s="3"/>
      <c r="H53" s="160"/>
      <c r="I53" s="224"/>
    </row>
    <row r="54" spans="1:9">
      <c r="A54" s="3"/>
      <c r="B54" s="3"/>
      <c r="C54" s="30"/>
      <c r="D54" s="3"/>
      <c r="E54" s="3"/>
      <c r="F54" s="30"/>
      <c r="G54" s="3"/>
      <c r="H54" s="160"/>
      <c r="I54" s="224"/>
    </row>
    <row r="55" spans="1:9">
      <c r="A55" s="3"/>
      <c r="B55" s="3"/>
      <c r="C55" s="30"/>
      <c r="D55" s="3"/>
      <c r="E55" s="3"/>
      <c r="F55" s="30"/>
      <c r="G55" s="3"/>
      <c r="H55" s="160"/>
      <c r="I55" s="224"/>
    </row>
    <row r="56" spans="1:9">
      <c r="A56" s="3"/>
      <c r="B56" s="3"/>
      <c r="C56" s="30"/>
      <c r="D56" s="3"/>
      <c r="E56" s="3"/>
      <c r="F56" s="30"/>
      <c r="G56" s="3"/>
      <c r="H56" s="160"/>
      <c r="I56" s="224"/>
    </row>
    <row r="57" spans="1:9">
      <c r="A57" s="3"/>
      <c r="B57" s="3"/>
      <c r="C57" s="30"/>
      <c r="D57" s="3"/>
      <c r="E57" s="3"/>
      <c r="F57" s="30"/>
      <c r="G57" s="3"/>
      <c r="H57" s="160"/>
      <c r="I57" s="224"/>
    </row>
    <row r="58" spans="1:9">
      <c r="A58" s="3"/>
      <c r="B58" s="3"/>
      <c r="C58" s="30"/>
      <c r="D58" s="3"/>
      <c r="E58" s="3"/>
      <c r="F58" s="30"/>
      <c r="G58" s="3"/>
      <c r="H58" s="160"/>
      <c r="I58" s="224"/>
    </row>
    <row r="59" spans="1:9">
      <c r="A59" s="3"/>
      <c r="B59" s="3"/>
      <c r="C59" s="30"/>
      <c r="D59" s="3"/>
      <c r="E59" s="3"/>
      <c r="F59" s="30"/>
      <c r="G59" s="3"/>
      <c r="H59" s="160"/>
      <c r="I59" s="224"/>
    </row>
    <row r="60" spans="1:9">
      <c r="A60" s="3"/>
      <c r="B60" s="3"/>
      <c r="C60" s="30"/>
      <c r="D60" s="3"/>
      <c r="E60" s="3"/>
      <c r="F60" s="30"/>
      <c r="G60" s="3"/>
      <c r="H60" s="160"/>
      <c r="I60" s="224"/>
    </row>
    <row r="61" spans="1:9">
      <c r="A61" s="3"/>
      <c r="B61" s="3"/>
      <c r="C61" s="30"/>
      <c r="D61" s="3"/>
      <c r="E61" s="3"/>
      <c r="F61" s="30"/>
      <c r="G61" s="3"/>
      <c r="H61" s="160"/>
      <c r="I61" s="224"/>
    </row>
    <row r="62" spans="1:9">
      <c r="A62" s="3"/>
      <c r="B62" s="3"/>
      <c r="C62" s="30"/>
      <c r="D62" s="3"/>
      <c r="E62" s="3"/>
      <c r="F62" s="30"/>
      <c r="G62" s="3"/>
      <c r="H62" s="160"/>
      <c r="I62" s="224"/>
    </row>
    <row r="63" spans="1:9">
      <c r="A63" s="3"/>
      <c r="B63" s="3"/>
      <c r="C63" s="30"/>
      <c r="D63" s="3"/>
      <c r="E63" s="3"/>
      <c r="F63" s="30"/>
      <c r="G63" s="3"/>
      <c r="H63" s="160"/>
      <c r="I63" s="224"/>
    </row>
    <row r="64" spans="1:9">
      <c r="A64" s="3"/>
      <c r="B64" s="3"/>
      <c r="C64" s="30"/>
      <c r="D64" s="3"/>
      <c r="E64" s="3"/>
      <c r="F64" s="30"/>
      <c r="G64" s="3"/>
      <c r="H64" s="160"/>
      <c r="I64" s="224"/>
    </row>
    <row r="65" spans="1:9">
      <c r="A65" s="3"/>
      <c r="B65" s="3"/>
      <c r="C65" s="30"/>
      <c r="D65" s="3"/>
      <c r="E65" s="3"/>
      <c r="F65" s="30"/>
      <c r="G65" s="3"/>
      <c r="H65" s="160"/>
      <c r="I65" s="224"/>
    </row>
    <row r="66" spans="1:9">
      <c r="A66" s="3"/>
      <c r="B66" s="3"/>
      <c r="C66" s="30"/>
      <c r="D66" s="3"/>
      <c r="E66" s="3"/>
      <c r="F66" s="30"/>
      <c r="G66" s="3"/>
      <c r="H66" s="160"/>
      <c r="I66" s="224"/>
    </row>
    <row r="67" spans="1:9">
      <c r="A67" s="3"/>
      <c r="B67" s="3"/>
      <c r="C67" s="30"/>
      <c r="D67" s="3"/>
      <c r="E67" s="3"/>
      <c r="F67" s="30"/>
      <c r="G67" s="3"/>
      <c r="H67" s="160"/>
      <c r="I67" s="224"/>
    </row>
    <row r="68" spans="1:9">
      <c r="A68" s="3"/>
      <c r="B68" s="3"/>
      <c r="C68" s="30"/>
      <c r="D68" s="3"/>
      <c r="E68" s="3"/>
      <c r="F68" s="30"/>
      <c r="G68" s="3"/>
      <c r="H68" s="160"/>
      <c r="I68" s="224"/>
    </row>
    <row r="69" spans="1:9">
      <c r="A69" s="3"/>
      <c r="B69" s="3"/>
      <c r="C69" s="30"/>
      <c r="D69" s="3"/>
      <c r="E69" s="3"/>
      <c r="F69" s="30"/>
      <c r="G69" s="3"/>
      <c r="H69" s="160"/>
      <c r="I69" s="224"/>
    </row>
    <row r="70" spans="1:9">
      <c r="A70" s="3"/>
      <c r="B70" s="3"/>
      <c r="C70" s="30"/>
      <c r="D70" s="3"/>
      <c r="E70" s="3"/>
      <c r="F70" s="30"/>
      <c r="G70" s="3"/>
      <c r="H70" s="160"/>
      <c r="I70" s="224"/>
    </row>
    <row r="71" spans="1:9">
      <c r="A71" s="3"/>
      <c r="B71" s="3"/>
      <c r="C71" s="30"/>
      <c r="D71" s="3"/>
      <c r="E71" s="3"/>
      <c r="F71" s="30"/>
      <c r="G71" s="3"/>
      <c r="H71" s="160"/>
      <c r="I71" s="224"/>
    </row>
    <row r="72" spans="1:9">
      <c r="A72" s="3"/>
      <c r="B72" s="3"/>
      <c r="C72" s="30"/>
      <c r="D72" s="3"/>
      <c r="E72" s="3"/>
      <c r="F72" s="30"/>
      <c r="G72" s="3"/>
      <c r="H72" s="160"/>
      <c r="I72" s="224"/>
    </row>
    <row r="73" spans="1:9">
      <c r="A73" s="3"/>
      <c r="B73" s="3"/>
      <c r="C73" s="30"/>
      <c r="D73" s="3"/>
      <c r="E73" s="3"/>
      <c r="F73" s="30"/>
      <c r="G73" s="3"/>
      <c r="H73" s="160"/>
      <c r="I73" s="224"/>
    </row>
    <row r="74" spans="1:9">
      <c r="A74" s="3"/>
      <c r="B74" s="3"/>
      <c r="C74" s="30"/>
      <c r="D74" s="3"/>
      <c r="E74" s="3"/>
      <c r="F74" s="30"/>
      <c r="G74" s="3"/>
      <c r="H74" s="160"/>
      <c r="I74" s="224"/>
    </row>
    <row r="75" spans="1:9">
      <c r="A75" s="3"/>
      <c r="B75" s="3"/>
      <c r="C75" s="30"/>
      <c r="D75" s="3"/>
      <c r="E75" s="3"/>
      <c r="F75" s="30"/>
      <c r="G75" s="3"/>
      <c r="H75" s="160"/>
      <c r="I75" s="224"/>
    </row>
    <row r="76" spans="1:9">
      <c r="A76" s="3"/>
      <c r="B76" s="3"/>
      <c r="C76" s="30"/>
      <c r="D76" s="3"/>
      <c r="E76" s="3"/>
      <c r="F76" s="30"/>
      <c r="G76" s="3"/>
      <c r="H76" s="160"/>
      <c r="I76" s="224"/>
    </row>
    <row r="77" spans="1:9">
      <c r="A77" s="3"/>
      <c r="B77" s="3"/>
      <c r="C77" s="30"/>
      <c r="D77" s="3"/>
      <c r="E77" s="3"/>
      <c r="F77" s="30"/>
      <c r="G77" s="3"/>
      <c r="H77" s="160"/>
      <c r="I77" s="224"/>
    </row>
    <row r="78" spans="1:9">
      <c r="A78" s="3"/>
      <c r="B78" s="3"/>
      <c r="C78" s="30"/>
      <c r="D78" s="3"/>
      <c r="E78" s="3"/>
      <c r="F78" s="30"/>
      <c r="G78" s="3"/>
      <c r="H78" s="160"/>
      <c r="I78" s="224"/>
    </row>
    <row r="79" spans="1:9">
      <c r="A79" s="3"/>
      <c r="B79" s="3"/>
      <c r="C79" s="30"/>
      <c r="D79" s="3"/>
      <c r="E79" s="3"/>
      <c r="F79" s="30"/>
      <c r="G79" s="3"/>
      <c r="H79" s="160"/>
      <c r="I79" s="224"/>
    </row>
    <row r="80" spans="1:9">
      <c r="A80" s="3"/>
      <c r="B80" s="3"/>
      <c r="C80" s="30"/>
      <c r="D80" s="3"/>
      <c r="E80" s="3"/>
      <c r="F80" s="30"/>
      <c r="G80" s="3"/>
      <c r="H80" s="160"/>
      <c r="I80" s="224"/>
    </row>
    <row r="81" spans="1:9">
      <c r="A81" s="3"/>
      <c r="B81" s="3"/>
      <c r="C81" s="30"/>
      <c r="D81" s="3"/>
      <c r="E81" s="3"/>
      <c r="F81" s="30"/>
      <c r="G81" s="3"/>
      <c r="H81" s="160"/>
      <c r="I81" s="224"/>
    </row>
    <row r="82" spans="1:9">
      <c r="A82" s="3"/>
      <c r="B82" s="3"/>
      <c r="C82" s="30"/>
      <c r="D82" s="3"/>
      <c r="E82" s="3"/>
      <c r="F82" s="30"/>
      <c r="G82" s="3"/>
      <c r="H82" s="160"/>
      <c r="I82" s="224"/>
    </row>
    <row r="83" spans="1:9">
      <c r="A83" s="3"/>
      <c r="B83" s="3"/>
      <c r="C83" s="30"/>
      <c r="D83" s="3"/>
      <c r="E83" s="3"/>
      <c r="F83" s="30"/>
      <c r="G83" s="3"/>
      <c r="H83" s="160"/>
      <c r="I83" s="224"/>
    </row>
    <row r="84" spans="1:9">
      <c r="A84" s="3"/>
      <c r="B84" s="3"/>
      <c r="C84" s="30"/>
      <c r="D84" s="3"/>
      <c r="E84" s="3"/>
      <c r="F84" s="30"/>
      <c r="G84" s="3"/>
      <c r="H84" s="160"/>
      <c r="I84" s="224"/>
    </row>
    <row r="85" spans="1:9">
      <c r="A85" s="3"/>
      <c r="B85" s="3"/>
      <c r="C85" s="30"/>
      <c r="D85" s="3"/>
      <c r="E85" s="3"/>
      <c r="F85" s="30"/>
      <c r="G85" s="3"/>
      <c r="H85" s="160"/>
      <c r="I85" s="224"/>
    </row>
    <row r="86" spans="1:9">
      <c r="A86" s="3"/>
      <c r="B86" s="3"/>
      <c r="C86" s="30"/>
      <c r="D86" s="3"/>
      <c r="E86" s="3"/>
      <c r="F86" s="30"/>
      <c r="G86" s="3"/>
      <c r="H86" s="160"/>
      <c r="I86" s="224"/>
    </row>
    <row r="87" spans="1:9">
      <c r="A87" s="3"/>
      <c r="B87" s="3"/>
      <c r="C87" s="30"/>
      <c r="D87" s="3"/>
      <c r="E87" s="3"/>
      <c r="F87" s="30"/>
      <c r="G87" s="3"/>
      <c r="H87" s="160"/>
      <c r="I87" s="224"/>
    </row>
    <row r="88" spans="1:9">
      <c r="A88" s="3"/>
      <c r="B88" s="3"/>
      <c r="C88" s="30"/>
      <c r="D88" s="3"/>
      <c r="E88" s="3"/>
      <c r="F88" s="30"/>
      <c r="G88" s="3"/>
      <c r="H88" s="160"/>
      <c r="I88" s="224"/>
    </row>
    <row r="89" spans="1:9">
      <c r="A89" s="3"/>
      <c r="B89" s="3"/>
      <c r="C89" s="30"/>
      <c r="D89" s="3"/>
      <c r="E89" s="3"/>
      <c r="F89" s="30"/>
      <c r="G89" s="3"/>
      <c r="H89" s="160"/>
      <c r="I89" s="224"/>
    </row>
    <row r="90" spans="1:9">
      <c r="A90" s="3"/>
      <c r="B90" s="3"/>
      <c r="C90" s="30"/>
      <c r="D90" s="3"/>
      <c r="E90" s="3"/>
      <c r="F90" s="30"/>
      <c r="G90" s="3"/>
      <c r="H90" s="160"/>
      <c r="I90" s="224"/>
    </row>
    <row r="91" spans="1:9">
      <c r="A91" s="3"/>
      <c r="B91" s="3"/>
      <c r="C91" s="30"/>
      <c r="D91" s="3"/>
      <c r="E91" s="3"/>
      <c r="F91" s="30"/>
      <c r="G91" s="3"/>
      <c r="H91" s="160"/>
      <c r="I91" s="224"/>
    </row>
    <row r="92" spans="1:9">
      <c r="A92" s="3"/>
      <c r="B92" s="3"/>
      <c r="C92" s="30"/>
      <c r="D92" s="3"/>
      <c r="E92" s="3"/>
      <c r="F92" s="30"/>
      <c r="G92" s="3"/>
      <c r="H92" s="160"/>
      <c r="I92" s="224"/>
    </row>
    <row r="93" spans="1:9">
      <c r="A93" s="3"/>
      <c r="B93" s="3"/>
      <c r="C93" s="30"/>
      <c r="D93" s="3"/>
      <c r="E93" s="3"/>
      <c r="F93" s="30"/>
      <c r="G93" s="3"/>
      <c r="H93" s="160"/>
      <c r="I93" s="224"/>
    </row>
    <row r="94" spans="1:9">
      <c r="A94" s="3"/>
      <c r="B94" s="3"/>
      <c r="C94" s="30"/>
      <c r="D94" s="3"/>
      <c r="E94" s="3"/>
      <c r="F94" s="30"/>
      <c r="G94" s="3"/>
      <c r="H94" s="160"/>
      <c r="I94" s="224"/>
    </row>
    <row r="95" spans="1:9">
      <c r="A95" s="3"/>
      <c r="B95" s="3"/>
      <c r="C95" s="30"/>
      <c r="D95" s="3"/>
      <c r="E95" s="3"/>
      <c r="F95" s="30"/>
      <c r="G95" s="3"/>
      <c r="H95" s="160"/>
      <c r="I95" s="224"/>
    </row>
    <row r="96" spans="1:9">
      <c r="A96" s="3"/>
      <c r="B96" s="3"/>
      <c r="C96" s="30"/>
      <c r="D96" s="3"/>
      <c r="E96" s="3"/>
      <c r="F96" s="30"/>
      <c r="G96" s="3"/>
      <c r="H96" s="160"/>
      <c r="I96" s="224"/>
    </row>
    <row r="97" spans="1:9">
      <c r="A97" s="3"/>
      <c r="B97" s="3"/>
      <c r="C97" s="30"/>
      <c r="D97" s="3"/>
      <c r="E97" s="3"/>
      <c r="F97" s="30"/>
      <c r="G97" s="3"/>
      <c r="H97" s="160"/>
      <c r="I97" s="224"/>
    </row>
    <row r="98" spans="1:9">
      <c r="A98" s="3"/>
      <c r="B98" s="3"/>
      <c r="C98" s="30"/>
      <c r="D98" s="3"/>
      <c r="E98" s="3"/>
      <c r="F98" s="30"/>
      <c r="G98" s="3"/>
      <c r="H98" s="160"/>
      <c r="I98" s="224"/>
    </row>
    <row r="99" spans="1:9">
      <c r="A99" s="3"/>
      <c r="B99" s="3"/>
      <c r="C99" s="30"/>
      <c r="D99" s="3"/>
      <c r="E99" s="3"/>
      <c r="F99" s="30"/>
      <c r="G99" s="3"/>
      <c r="H99" s="160"/>
      <c r="I99" s="224"/>
    </row>
    <row r="100" spans="1:9">
      <c r="A100" s="3"/>
      <c r="B100" s="3"/>
      <c r="C100" s="30"/>
      <c r="D100" s="3"/>
      <c r="E100" s="3"/>
      <c r="F100" s="30"/>
      <c r="G100" s="3"/>
      <c r="H100" s="160"/>
      <c r="I100" s="224"/>
    </row>
    <row r="101" spans="1:9">
      <c r="A101" s="3"/>
      <c r="B101" s="3"/>
      <c r="C101" s="30"/>
      <c r="D101" s="3"/>
      <c r="E101" s="3"/>
      <c r="F101" s="30"/>
      <c r="G101" s="3"/>
      <c r="H101" s="160"/>
      <c r="I101" s="224"/>
    </row>
    <row r="102" spans="1:9">
      <c r="A102" s="3"/>
      <c r="B102" s="3"/>
      <c r="C102" s="30"/>
      <c r="D102" s="3"/>
      <c r="E102" s="3"/>
      <c r="F102" s="30"/>
      <c r="G102" s="3"/>
      <c r="H102" s="160"/>
      <c r="I102" s="224"/>
    </row>
    <row r="103" spans="1:9">
      <c r="A103" s="3"/>
      <c r="B103" s="3"/>
      <c r="C103" s="30"/>
      <c r="D103" s="3"/>
      <c r="E103" s="3"/>
      <c r="F103" s="30"/>
      <c r="G103" s="3"/>
      <c r="H103" s="160"/>
      <c r="I103" s="224"/>
    </row>
    <row r="104" spans="1:9">
      <c r="A104" s="3"/>
      <c r="B104" s="3"/>
      <c r="C104" s="30"/>
      <c r="D104" s="3"/>
      <c r="E104" s="3"/>
      <c r="F104" s="30"/>
      <c r="G104" s="3"/>
      <c r="H104" s="160"/>
      <c r="I104" s="224"/>
    </row>
    <row r="105" spans="1:9">
      <c r="A105" s="3"/>
      <c r="B105" s="3"/>
      <c r="C105" s="30"/>
      <c r="D105" s="3"/>
      <c r="E105" s="3"/>
      <c r="F105" s="30"/>
      <c r="G105" s="3"/>
      <c r="H105" s="160"/>
      <c r="I105" s="224"/>
    </row>
    <row r="106" spans="1:9">
      <c r="A106" s="3"/>
      <c r="B106" s="3"/>
      <c r="C106" s="30"/>
      <c r="D106" s="3"/>
      <c r="E106" s="3"/>
      <c r="F106" s="30"/>
      <c r="G106" s="3"/>
      <c r="H106" s="160"/>
      <c r="I106" s="224"/>
    </row>
    <row r="107" spans="1:9">
      <c r="A107" s="3"/>
      <c r="B107" s="3"/>
      <c r="C107" s="30"/>
      <c r="D107" s="3"/>
      <c r="E107" s="3"/>
      <c r="F107" s="30"/>
      <c r="G107" s="3"/>
      <c r="H107" s="160"/>
      <c r="I107" s="224"/>
    </row>
    <row r="108" spans="1:9">
      <c r="A108" s="3"/>
      <c r="B108" s="3"/>
      <c r="C108" s="30"/>
      <c r="D108" s="3"/>
      <c r="E108" s="3"/>
      <c r="F108" s="30"/>
      <c r="G108" s="3"/>
      <c r="H108" s="160"/>
      <c r="I108" s="224"/>
    </row>
    <row r="109" spans="1:9">
      <c r="A109" s="3"/>
      <c r="B109" s="3"/>
      <c r="C109" s="30"/>
      <c r="D109" s="3"/>
      <c r="E109" s="3"/>
      <c r="F109" s="30"/>
      <c r="G109" s="3"/>
      <c r="H109" s="160"/>
      <c r="I109" s="224"/>
    </row>
    <row r="110" spans="1:9">
      <c r="A110" s="3"/>
      <c r="B110" s="3"/>
      <c r="C110" s="30"/>
      <c r="D110" s="3"/>
      <c r="E110" s="3"/>
      <c r="F110" s="30"/>
      <c r="G110" s="3"/>
      <c r="H110" s="160"/>
      <c r="I110" s="224"/>
    </row>
    <row r="111" spans="1:9">
      <c r="A111" s="3"/>
      <c r="B111" s="3"/>
      <c r="C111" s="30"/>
      <c r="D111" s="3"/>
      <c r="E111" s="3"/>
      <c r="F111" s="30"/>
      <c r="G111" s="3"/>
      <c r="H111" s="160"/>
      <c r="I111" s="224"/>
    </row>
    <row r="112" spans="1:9">
      <c r="A112" s="3"/>
      <c r="B112" s="3"/>
      <c r="C112" s="30"/>
      <c r="D112" s="3"/>
      <c r="E112" s="3"/>
      <c r="F112" s="30"/>
      <c r="G112" s="3"/>
      <c r="H112" s="160"/>
      <c r="I112" s="224"/>
    </row>
    <row r="113" spans="1:9">
      <c r="A113" s="3"/>
      <c r="B113" s="3"/>
      <c r="C113" s="30"/>
      <c r="D113" s="3"/>
      <c r="E113" s="3"/>
      <c r="F113" s="30"/>
      <c r="G113" s="3"/>
      <c r="H113" s="160"/>
      <c r="I113" s="224"/>
    </row>
    <row r="114" spans="1:9">
      <c r="A114" s="3"/>
      <c r="B114" s="3"/>
      <c r="C114" s="30"/>
      <c r="D114" s="3"/>
      <c r="E114" s="3"/>
      <c r="F114" s="30"/>
      <c r="G114" s="3"/>
      <c r="H114" s="160"/>
      <c r="I114" s="224"/>
    </row>
    <row r="115" spans="1:9">
      <c r="A115" s="3"/>
      <c r="B115" s="3"/>
      <c r="C115" s="30"/>
      <c r="D115" s="3"/>
      <c r="E115" s="3"/>
      <c r="F115" s="30"/>
      <c r="G115" s="3"/>
      <c r="H115" s="160"/>
      <c r="I115" s="224"/>
    </row>
    <row r="116" spans="1:9">
      <c r="A116" s="3"/>
      <c r="B116" s="3"/>
      <c r="C116" s="30"/>
      <c r="D116" s="3"/>
      <c r="E116" s="3"/>
      <c r="F116" s="30"/>
      <c r="G116" s="3"/>
      <c r="H116" s="160"/>
      <c r="I116" s="224"/>
    </row>
    <row r="117" spans="1:9">
      <c r="A117" s="3"/>
      <c r="B117" s="3"/>
      <c r="C117" s="30"/>
      <c r="D117" s="3"/>
      <c r="E117" s="3"/>
      <c r="F117" s="30"/>
      <c r="G117" s="3"/>
      <c r="H117" s="160"/>
      <c r="I117" s="224"/>
    </row>
    <row r="118" spans="1:9">
      <c r="A118" s="3"/>
      <c r="B118" s="3"/>
      <c r="C118" s="30"/>
      <c r="D118" s="3"/>
      <c r="E118" s="3"/>
      <c r="F118" s="30"/>
      <c r="G118" s="3"/>
      <c r="H118" s="160"/>
      <c r="I118" s="224"/>
    </row>
    <row r="119" spans="1:9">
      <c r="A119" s="3"/>
      <c r="B119" s="3"/>
      <c r="C119" s="30"/>
      <c r="D119" s="3"/>
      <c r="E119" s="3"/>
      <c r="F119" s="30"/>
      <c r="G119" s="3"/>
      <c r="H119" s="160"/>
      <c r="I119" s="224"/>
    </row>
    <row r="120" spans="1:9">
      <c r="A120" s="3"/>
      <c r="B120" s="3"/>
      <c r="C120" s="30"/>
      <c r="D120" s="3"/>
      <c r="E120" s="3"/>
      <c r="F120" s="30"/>
      <c r="G120" s="3"/>
      <c r="H120" s="160"/>
      <c r="I120" s="224"/>
    </row>
    <row r="121" spans="1:9">
      <c r="A121" s="3"/>
      <c r="B121" s="3"/>
      <c r="C121" s="30"/>
      <c r="D121" s="3"/>
      <c r="E121" s="3"/>
      <c r="F121" s="30"/>
      <c r="G121" s="3"/>
      <c r="H121" s="160"/>
      <c r="I121" s="224"/>
    </row>
    <row r="122" spans="1:9">
      <c r="A122" s="3"/>
      <c r="B122" s="3"/>
      <c r="C122" s="30"/>
      <c r="D122" s="3"/>
      <c r="E122" s="3"/>
      <c r="F122" s="30"/>
      <c r="G122" s="3"/>
      <c r="H122" s="160"/>
      <c r="I122" s="224"/>
    </row>
    <row r="123" spans="1:9">
      <c r="A123" s="3"/>
      <c r="B123" s="3"/>
      <c r="C123" s="30"/>
      <c r="D123" s="3"/>
      <c r="E123" s="3"/>
      <c r="F123" s="30"/>
      <c r="G123" s="3"/>
      <c r="H123" s="160"/>
      <c r="I123" s="224"/>
    </row>
    <row r="124" spans="1:9">
      <c r="A124" s="3"/>
      <c r="B124" s="3"/>
      <c r="C124" s="30"/>
      <c r="D124" s="3"/>
      <c r="E124" s="3"/>
      <c r="F124" s="30"/>
      <c r="G124" s="3"/>
      <c r="H124" s="160"/>
      <c r="I124" s="224"/>
    </row>
    <row r="125" spans="1:9">
      <c r="A125" s="3"/>
      <c r="B125" s="3"/>
      <c r="C125" s="30"/>
      <c r="D125" s="3"/>
      <c r="E125" s="3"/>
      <c r="F125" s="30"/>
      <c r="G125" s="3"/>
      <c r="H125" s="160"/>
      <c r="I125" s="224"/>
    </row>
    <row r="126" spans="1:9">
      <c r="A126" s="3"/>
      <c r="B126" s="3"/>
      <c r="C126" s="30"/>
      <c r="D126" s="3"/>
      <c r="E126" s="3"/>
      <c r="F126" s="30"/>
      <c r="G126" s="3"/>
      <c r="H126" s="160"/>
      <c r="I126" s="224"/>
    </row>
    <row r="127" spans="1:9">
      <c r="A127" s="3"/>
      <c r="B127" s="3"/>
      <c r="C127" s="30"/>
      <c r="D127" s="3"/>
      <c r="E127" s="3"/>
      <c r="F127" s="30"/>
      <c r="G127" s="3"/>
      <c r="H127" s="160"/>
      <c r="I127" s="224"/>
    </row>
    <row r="128" spans="1:9">
      <c r="A128" s="3"/>
      <c r="B128" s="3"/>
      <c r="C128" s="30"/>
      <c r="D128" s="3"/>
      <c r="E128" s="3"/>
      <c r="F128" s="30"/>
      <c r="G128" s="3"/>
      <c r="H128" s="160"/>
      <c r="I128" s="224"/>
    </row>
    <row r="129" spans="1:9">
      <c r="A129" s="3"/>
      <c r="B129" s="3"/>
      <c r="C129" s="30"/>
      <c r="D129" s="3"/>
      <c r="E129" s="3"/>
      <c r="F129" s="30"/>
      <c r="G129" s="3"/>
      <c r="H129" s="160"/>
      <c r="I129" s="224"/>
    </row>
  </sheetData>
  <sortState ref="A3:H76">
    <sortCondition ref="A3:A76"/>
    <sortCondition ref="G3:G76"/>
  </sortState>
  <customSheetViews>
    <customSheetView guid="{DA4B9373-C53A-4E6A-AFD9-F55AE6D87B9D}">
      <selection activeCell="K23" sqref="K23"/>
      <pageMargins left="0.7" right="0.7" top="0.75" bottom="0.75" header="0.3" footer="0.3"/>
      <pageSetup orientation="portrait"/>
    </customSheetView>
    <customSheetView guid="{5E41707D-1324-4DFD-A7E3-8A944A0FFD58}" scale="70" showAutoFilter="1">
      <selection activeCell="F39" sqref="F39"/>
      <pageMargins left="0.7" right="0.7" top="0.75" bottom="0.75" header="0.3" footer="0.3"/>
      <pageSetup orientation="portrait"/>
      <autoFilter ref="A2:H43"/>
    </customSheetView>
    <customSheetView guid="{A8396CFC-947A-4E60-B808-C92CF51A0069}" scale="70" showAutoFilter="1">
      <selection activeCell="F39" sqref="F39"/>
      <pageMargins left="0.7" right="0.7" top="0.75" bottom="0.75" header="0.3" footer="0.3"/>
      <pageSetup orientation="portrait"/>
      <autoFilter ref="A2:H37"/>
    </customSheetView>
    <customSheetView guid="{CDF4B3DB-E7E7-4353-8CD1-DABB628774D4}" showAutoFilter="1">
      <selection activeCell="B42" sqref="B42"/>
      <pageMargins left="0.7" right="0.7" top="0.75" bottom="0.75" header="0.3" footer="0.3"/>
      <autoFilter ref="A2:I44"/>
    </customSheetView>
    <customSheetView guid="{E07D5291-BA7F-40C0-8F6E-05FA23EAD578}" topLeftCell="A13">
      <selection activeCell="A111" sqref="A111"/>
      <pageMargins left="0.7" right="0.7" top="0.75" bottom="0.75" header="0.3" footer="0.3"/>
      <pageSetup scale="85" orientation="landscape" r:id="rId1"/>
    </customSheetView>
    <customSheetView guid="{E4E5AA6A-EA3A-4B02-A660-77A2A67A8C99}" showAutoFilter="1">
      <selection activeCell="C15" sqref="C15"/>
      <pageMargins left="0.7" right="0.7" top="0.75" bottom="0.75" header="0.3" footer="0.3"/>
      <autoFilter ref="A2:H43"/>
    </customSheetView>
    <customSheetView guid="{66C36FAE-558E-4293-9FD1-070AC777038A}" showAutoFilter="1" topLeftCell="A31">
      <selection activeCell="D60" sqref="D60:E60"/>
      <pageMargins left="0.7" right="0.7" top="0.75" bottom="0.75" header="0.3" footer="0.3"/>
      <pageSetup scale="85" orientation="landscape"/>
      <autoFilter ref="A2:H60"/>
    </customSheetView>
    <customSheetView guid="{8C333EEA-4158-42AF-820E-E692F00562E9}" topLeftCell="A7">
      <selection activeCell="H32" sqref="H32"/>
      <pageMargins left="0.7" right="0.7" top="0.75" bottom="0.75" header="0.3" footer="0.3"/>
      <pageSetup scale="85" orientation="landscape" r:id="rId2"/>
    </customSheetView>
    <customSheetView guid="{F3030511-2F30-AC45-BDE4-7BDBB7E47546}" scale="184">
      <selection activeCell="C25" sqref="C25"/>
      <pageMargins left="0.7" right="0.7" top="0.75" bottom="0.75" header="0.3" footer="0.3"/>
      <pageSetup orientation="portrait"/>
    </customSheetView>
  </customSheetViews>
  <dataValidations count="3">
    <dataValidation type="list" allowBlank="1" showInputMessage="1" showErrorMessage="1" sqref="G93:G129">
      <formula1>$K$3:$K$5</formula1>
    </dataValidation>
    <dataValidation type="list" allowBlank="1" showInputMessage="1" showErrorMessage="1" sqref="A3:A29 A31:A129">
      <formula1>$L$3:$L$9</formula1>
    </dataValidation>
    <dataValidation type="list" allowBlank="1" showInputMessage="1" showErrorMessage="1" sqref="G3:G92">
      <formula1>$K$3:$K$9</formula1>
    </dataValidation>
  </dataValidations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5"/>
  <sheetViews>
    <sheetView zoomScale="120" zoomScaleNormal="120" zoomScalePageLayoutView="120" workbookViewId="0">
      <selection activeCell="G31" sqref="G31"/>
    </sheetView>
  </sheetViews>
  <sheetFormatPr baseColWidth="10" defaultRowHeight="15"/>
  <cols>
    <col min="1" max="1" width="14.85546875" bestFit="1" customWidth="1"/>
    <col min="5" max="5" width="11.85546875" bestFit="1" customWidth="1"/>
    <col min="7" max="7" width="50.28515625" customWidth="1"/>
    <col min="10" max="10" width="12.85546875" bestFit="1" customWidth="1"/>
    <col min="13" max="13" width="14.28515625" bestFit="1" customWidth="1"/>
  </cols>
  <sheetData>
    <row r="1" spans="1:14" s="68" customFormat="1">
      <c r="A1" s="198" t="s">
        <v>307</v>
      </c>
      <c r="B1" s="198" t="s">
        <v>3644</v>
      </c>
      <c r="C1" s="198" t="s">
        <v>3645</v>
      </c>
      <c r="D1" s="198" t="s">
        <v>3646</v>
      </c>
      <c r="E1" s="198" t="s">
        <v>3648</v>
      </c>
      <c r="F1" s="198" t="s">
        <v>3647</v>
      </c>
      <c r="G1" s="198"/>
    </row>
    <row r="2" spans="1:14">
      <c r="A2" s="191" t="s">
        <v>38</v>
      </c>
      <c r="B2" s="170" t="s">
        <v>3649</v>
      </c>
      <c r="C2" s="11" t="s">
        <v>3650</v>
      </c>
      <c r="D2" s="11" t="s">
        <v>3651</v>
      </c>
      <c r="E2" s="170" t="s">
        <v>3652</v>
      </c>
      <c r="F2" s="159" t="s">
        <v>707</v>
      </c>
      <c r="G2" s="186"/>
      <c r="I2" s="233"/>
      <c r="J2" s="191" t="s">
        <v>38</v>
      </c>
      <c r="K2" s="130">
        <f>COUNTIF(A:A,J2)</f>
        <v>37</v>
      </c>
      <c r="M2" s="229" t="s">
        <v>4352</v>
      </c>
      <c r="N2" s="150">
        <v>61</v>
      </c>
    </row>
    <row r="3" spans="1:14">
      <c r="A3" s="191" t="s">
        <v>38</v>
      </c>
      <c r="B3" s="170" t="s">
        <v>3653</v>
      </c>
      <c r="C3" s="11" t="s">
        <v>3650</v>
      </c>
      <c r="D3" s="11" t="s">
        <v>3651</v>
      </c>
      <c r="E3" s="170" t="s">
        <v>3652</v>
      </c>
      <c r="F3" s="159" t="s">
        <v>707</v>
      </c>
      <c r="G3" s="186"/>
      <c r="I3" s="68"/>
      <c r="J3" s="192" t="s">
        <v>3305</v>
      </c>
      <c r="K3" s="130">
        <f>COUNTIF(A:A,J3)</f>
        <v>26</v>
      </c>
      <c r="M3" s="229" t="s">
        <v>4353</v>
      </c>
      <c r="N3" s="150">
        <v>45</v>
      </c>
    </row>
    <row r="4" spans="1:14">
      <c r="A4" s="191" t="s">
        <v>38</v>
      </c>
      <c r="B4" s="170" t="s">
        <v>3654</v>
      </c>
      <c r="C4" s="11" t="s">
        <v>3650</v>
      </c>
      <c r="D4" s="11" t="s">
        <v>3651</v>
      </c>
      <c r="E4" s="170" t="s">
        <v>3652</v>
      </c>
      <c r="F4" s="159" t="s">
        <v>707</v>
      </c>
      <c r="G4" s="186"/>
      <c r="I4" s="68"/>
      <c r="J4" s="191" t="s">
        <v>3299</v>
      </c>
      <c r="K4" s="130">
        <f>COUNTIF(A:A,J4)</f>
        <v>12</v>
      </c>
    </row>
    <row r="5" spans="1:14">
      <c r="A5" s="191" t="s">
        <v>38</v>
      </c>
      <c r="B5" s="30" t="s">
        <v>3655</v>
      </c>
      <c r="C5" s="11" t="s">
        <v>3650</v>
      </c>
      <c r="D5" s="11" t="s">
        <v>3651</v>
      </c>
      <c r="E5" s="170" t="s">
        <v>3652</v>
      </c>
      <c r="F5" s="159" t="s">
        <v>707</v>
      </c>
      <c r="G5" s="186" t="s">
        <v>4407</v>
      </c>
      <c r="I5" s="68"/>
      <c r="J5" s="192" t="s">
        <v>3637</v>
      </c>
      <c r="K5" s="130">
        <f>COUNTIF(A:A,J5)</f>
        <v>1</v>
      </c>
    </row>
    <row r="6" spans="1:14">
      <c r="A6" s="191" t="s">
        <v>38</v>
      </c>
      <c r="B6" s="170" t="s">
        <v>3656</v>
      </c>
      <c r="C6" s="11" t="s">
        <v>3650</v>
      </c>
      <c r="D6" s="11" t="s">
        <v>3651</v>
      </c>
      <c r="E6" s="170" t="s">
        <v>3652</v>
      </c>
      <c r="F6" s="159" t="s">
        <v>707</v>
      </c>
      <c r="G6" s="186"/>
      <c r="I6" s="68"/>
      <c r="J6" s="192" t="s">
        <v>3666</v>
      </c>
      <c r="K6" s="68">
        <f>COUNTIF(A:A,J6)</f>
        <v>1</v>
      </c>
    </row>
    <row r="7" spans="1:14">
      <c r="A7" s="191" t="s">
        <v>38</v>
      </c>
      <c r="B7" s="170" t="s">
        <v>3657</v>
      </c>
      <c r="C7" s="11" t="s">
        <v>3650</v>
      </c>
      <c r="D7" s="11" t="s">
        <v>3651</v>
      </c>
      <c r="E7" s="170" t="s">
        <v>3652</v>
      </c>
      <c r="F7" s="159" t="s">
        <v>707</v>
      </c>
      <c r="G7" s="186"/>
      <c r="I7" s="68"/>
    </row>
    <row r="8" spans="1:14">
      <c r="A8" s="191" t="s">
        <v>38</v>
      </c>
      <c r="B8" s="170" t="s">
        <v>3639</v>
      </c>
      <c r="C8" s="11" t="s">
        <v>3650</v>
      </c>
      <c r="D8" s="11" t="s">
        <v>3651</v>
      </c>
      <c r="E8" s="170" t="s">
        <v>3652</v>
      </c>
      <c r="F8" s="159" t="s">
        <v>707</v>
      </c>
      <c r="G8" s="186"/>
      <c r="I8" s="68"/>
      <c r="J8" s="233"/>
    </row>
    <row r="9" spans="1:14">
      <c r="A9" s="191" t="s">
        <v>38</v>
      </c>
      <c r="B9" s="170" t="s">
        <v>3658</v>
      </c>
      <c r="C9" s="11" t="s">
        <v>3650</v>
      </c>
      <c r="D9" s="11" t="s">
        <v>3651</v>
      </c>
      <c r="E9" s="170" t="s">
        <v>3652</v>
      </c>
      <c r="F9" s="159" t="s">
        <v>707</v>
      </c>
      <c r="G9" s="186"/>
      <c r="I9" s="68"/>
    </row>
    <row r="10" spans="1:14">
      <c r="A10" s="191" t="s">
        <v>38</v>
      </c>
      <c r="B10" s="170" t="s">
        <v>3659</v>
      </c>
      <c r="C10" s="11" t="s">
        <v>3650</v>
      </c>
      <c r="D10" s="11" t="s">
        <v>3651</v>
      </c>
      <c r="E10" s="170" t="s">
        <v>3652</v>
      </c>
      <c r="F10" s="159" t="s">
        <v>707</v>
      </c>
      <c r="G10" s="186"/>
      <c r="I10" s="68"/>
    </row>
    <row r="11" spans="1:14">
      <c r="A11" s="191" t="s">
        <v>38</v>
      </c>
      <c r="B11" s="170" t="s">
        <v>3633</v>
      </c>
      <c r="C11" s="11" t="s">
        <v>3650</v>
      </c>
      <c r="D11" s="11" t="s">
        <v>3651</v>
      </c>
      <c r="E11" s="170" t="s">
        <v>3652</v>
      </c>
      <c r="F11" s="159" t="s">
        <v>707</v>
      </c>
      <c r="G11" s="186"/>
      <c r="I11" s="68"/>
    </row>
    <row r="12" spans="1:14">
      <c r="A12" s="191" t="s">
        <v>38</v>
      </c>
      <c r="B12" s="170" t="s">
        <v>3632</v>
      </c>
      <c r="C12" s="11" t="s">
        <v>3650</v>
      </c>
      <c r="D12" s="11" t="s">
        <v>3651</v>
      </c>
      <c r="E12" s="170" t="s">
        <v>3652</v>
      </c>
      <c r="F12" s="159" t="s">
        <v>707</v>
      </c>
      <c r="G12" s="186"/>
      <c r="I12" s="68"/>
    </row>
    <row r="13" spans="1:14">
      <c r="A13" s="191" t="s">
        <v>38</v>
      </c>
      <c r="B13" s="170" t="s">
        <v>3631</v>
      </c>
      <c r="C13" s="11" t="s">
        <v>3650</v>
      </c>
      <c r="D13" s="11" t="s">
        <v>3651</v>
      </c>
      <c r="E13" s="170" t="s">
        <v>3652</v>
      </c>
      <c r="F13" s="159" t="s">
        <v>707</v>
      </c>
      <c r="G13" s="186"/>
      <c r="I13" s="68"/>
    </row>
    <row r="14" spans="1:14">
      <c r="A14" s="191" t="s">
        <v>38</v>
      </c>
      <c r="B14" s="170" t="s">
        <v>3660</v>
      </c>
      <c r="C14" s="11" t="s">
        <v>3650</v>
      </c>
      <c r="D14" s="11" t="s">
        <v>3651</v>
      </c>
      <c r="E14" s="170" t="s">
        <v>3652</v>
      </c>
      <c r="F14" s="159" t="s">
        <v>707</v>
      </c>
      <c r="G14" s="186"/>
      <c r="I14" s="68"/>
    </row>
    <row r="15" spans="1:14">
      <c r="A15" s="191" t="s">
        <v>38</v>
      </c>
      <c r="B15" s="170" t="s">
        <v>3624</v>
      </c>
      <c r="C15" s="11" t="s">
        <v>3650</v>
      </c>
      <c r="D15" s="11" t="s">
        <v>3651</v>
      </c>
      <c r="E15" s="170" t="s">
        <v>3652</v>
      </c>
      <c r="F15" s="159" t="s">
        <v>707</v>
      </c>
      <c r="G15" s="186"/>
      <c r="I15" s="68"/>
    </row>
    <row r="16" spans="1:14">
      <c r="A16" s="191" t="s">
        <v>38</v>
      </c>
      <c r="B16" s="170" t="s">
        <v>3661</v>
      </c>
      <c r="C16" s="11" t="s">
        <v>3650</v>
      </c>
      <c r="D16" s="11" t="s">
        <v>3651</v>
      </c>
      <c r="E16" s="170" t="s">
        <v>3652</v>
      </c>
      <c r="F16" s="159" t="s">
        <v>707</v>
      </c>
      <c r="G16" s="186"/>
      <c r="I16" s="68"/>
    </row>
    <row r="17" spans="1:9">
      <c r="A17" s="191" t="s">
        <v>38</v>
      </c>
      <c r="B17" s="170" t="s">
        <v>3630</v>
      </c>
      <c r="C17" s="11" t="s">
        <v>3650</v>
      </c>
      <c r="D17" s="11" t="s">
        <v>3651</v>
      </c>
      <c r="E17" s="170" t="s">
        <v>3652</v>
      </c>
      <c r="F17" s="159" t="s">
        <v>707</v>
      </c>
      <c r="G17" s="199"/>
      <c r="I17" s="68"/>
    </row>
    <row r="18" spans="1:9">
      <c r="A18" s="191" t="s">
        <v>38</v>
      </c>
      <c r="B18" s="170" t="s">
        <v>3626</v>
      </c>
      <c r="C18" s="11" t="s">
        <v>3650</v>
      </c>
      <c r="D18" s="11" t="s">
        <v>3651</v>
      </c>
      <c r="E18" s="170" t="s">
        <v>3652</v>
      </c>
      <c r="F18" s="159" t="s">
        <v>707</v>
      </c>
      <c r="G18" s="200"/>
      <c r="I18" s="68"/>
    </row>
    <row r="19" spans="1:9" s="68" customFormat="1">
      <c r="A19" s="191" t="s">
        <v>38</v>
      </c>
      <c r="B19" s="170" t="s">
        <v>3625</v>
      </c>
      <c r="C19" s="11" t="s">
        <v>3650</v>
      </c>
      <c r="D19" s="11" t="s">
        <v>3651</v>
      </c>
      <c r="E19" s="170" t="s">
        <v>3652</v>
      </c>
      <c r="F19" s="159" t="s">
        <v>707</v>
      </c>
      <c r="G19" s="200"/>
    </row>
    <row r="20" spans="1:9">
      <c r="A20" s="191" t="s">
        <v>38</v>
      </c>
      <c r="B20" s="170" t="s">
        <v>3621</v>
      </c>
      <c r="C20" s="11" t="s">
        <v>3650</v>
      </c>
      <c r="D20" s="11" t="s">
        <v>3651</v>
      </c>
      <c r="E20" s="170" t="s">
        <v>3652</v>
      </c>
      <c r="F20" s="159" t="s">
        <v>707</v>
      </c>
      <c r="G20" s="200"/>
      <c r="I20" s="68"/>
    </row>
    <row r="21" spans="1:9">
      <c r="A21" s="191" t="s">
        <v>38</v>
      </c>
      <c r="B21" s="170" t="s">
        <v>3662</v>
      </c>
      <c r="C21" s="11" t="s">
        <v>3650</v>
      </c>
      <c r="D21" s="11" t="s">
        <v>3651</v>
      </c>
      <c r="E21" s="170" t="s">
        <v>3652</v>
      </c>
      <c r="F21" s="159" t="s">
        <v>707</v>
      </c>
      <c r="G21" s="200"/>
      <c r="I21" s="68"/>
    </row>
    <row r="22" spans="1:9">
      <c r="A22" s="191" t="s">
        <v>38</v>
      </c>
      <c r="B22" s="170" t="s">
        <v>3623</v>
      </c>
      <c r="C22" s="11" t="s">
        <v>3650</v>
      </c>
      <c r="D22" s="11" t="s">
        <v>3651</v>
      </c>
      <c r="E22" s="170" t="s">
        <v>3652</v>
      </c>
      <c r="F22" s="159" t="s">
        <v>707</v>
      </c>
      <c r="G22" s="200"/>
      <c r="I22" s="68"/>
    </row>
    <row r="23" spans="1:9">
      <c r="A23" s="191" t="s">
        <v>38</v>
      </c>
      <c r="B23" s="170" t="s">
        <v>3663</v>
      </c>
      <c r="C23" s="11" t="s">
        <v>3650</v>
      </c>
      <c r="D23" s="11" t="s">
        <v>3651</v>
      </c>
      <c r="E23" s="170" t="s">
        <v>3652</v>
      </c>
      <c r="F23" s="159" t="s">
        <v>707</v>
      </c>
      <c r="G23" s="200"/>
      <c r="I23" s="68"/>
    </row>
    <row r="24" spans="1:9" s="68" customFormat="1">
      <c r="A24" s="191" t="s">
        <v>38</v>
      </c>
      <c r="B24" s="170" t="s">
        <v>4416</v>
      </c>
      <c r="C24" s="11" t="s">
        <v>3650</v>
      </c>
      <c r="D24" s="11" t="s">
        <v>3651</v>
      </c>
      <c r="E24" s="170" t="s">
        <v>3652</v>
      </c>
      <c r="F24" s="159" t="s">
        <v>707</v>
      </c>
      <c r="G24" s="199" t="s">
        <v>4407</v>
      </c>
    </row>
    <row r="25" spans="1:9" s="68" customFormat="1">
      <c r="A25" s="191" t="s">
        <v>38</v>
      </c>
      <c r="B25" s="170" t="s">
        <v>4417</v>
      </c>
      <c r="C25" s="11" t="s">
        <v>3650</v>
      </c>
      <c r="D25" s="11" t="s">
        <v>3651</v>
      </c>
      <c r="E25" s="170" t="s">
        <v>3652</v>
      </c>
      <c r="F25" s="159" t="s">
        <v>707</v>
      </c>
      <c r="G25" s="199" t="s">
        <v>4407</v>
      </c>
    </row>
    <row r="26" spans="1:9">
      <c r="A26" s="191" t="s">
        <v>38</v>
      </c>
      <c r="B26" s="170" t="s">
        <v>3664</v>
      </c>
      <c r="C26" s="11" t="s">
        <v>3650</v>
      </c>
      <c r="D26" s="11" t="s">
        <v>3651</v>
      </c>
      <c r="E26" s="170" t="s">
        <v>3652</v>
      </c>
      <c r="F26" s="159" t="s">
        <v>707</v>
      </c>
      <c r="G26" s="200"/>
      <c r="I26" s="68"/>
    </row>
    <row r="27" spans="1:9" s="68" customFormat="1">
      <c r="A27" s="191" t="s">
        <v>38</v>
      </c>
      <c r="B27" s="170" t="s">
        <v>4418</v>
      </c>
      <c r="C27" s="11" t="s">
        <v>3650</v>
      </c>
      <c r="D27" s="11" t="s">
        <v>3651</v>
      </c>
      <c r="E27" s="170" t="s">
        <v>3652</v>
      </c>
      <c r="F27" s="159" t="s">
        <v>707</v>
      </c>
      <c r="G27" s="199" t="s">
        <v>4407</v>
      </c>
    </row>
    <row r="28" spans="1:9">
      <c r="A28" s="191" t="s">
        <v>38</v>
      </c>
      <c r="B28" s="170" t="s">
        <v>3665</v>
      </c>
      <c r="C28" s="11" t="s">
        <v>3650</v>
      </c>
      <c r="D28" s="11" t="s">
        <v>3651</v>
      </c>
      <c r="E28" s="170" t="s">
        <v>3652</v>
      </c>
      <c r="F28" s="159" t="s">
        <v>707</v>
      </c>
      <c r="G28" s="200"/>
      <c r="I28" s="68"/>
    </row>
    <row r="29" spans="1:9">
      <c r="A29" s="192" t="s">
        <v>3666</v>
      </c>
      <c r="B29" s="170" t="s">
        <v>3667</v>
      </c>
      <c r="C29" s="11" t="s">
        <v>3650</v>
      </c>
      <c r="D29" s="11" t="s">
        <v>3651</v>
      </c>
      <c r="E29" s="170" t="s">
        <v>3652</v>
      </c>
      <c r="F29" s="159" t="s">
        <v>707</v>
      </c>
      <c r="G29" s="200"/>
      <c r="I29" s="68"/>
    </row>
    <row r="30" spans="1:9">
      <c r="A30" s="192" t="s">
        <v>3637</v>
      </c>
      <c r="B30" s="170" t="s">
        <v>3638</v>
      </c>
      <c r="C30" s="11" t="s">
        <v>3650</v>
      </c>
      <c r="D30" s="11" t="s">
        <v>3651</v>
      </c>
      <c r="E30" s="170" t="s">
        <v>3652</v>
      </c>
      <c r="F30" s="159" t="s">
        <v>707</v>
      </c>
      <c r="G30" s="200"/>
      <c r="I30" s="68"/>
    </row>
    <row r="31" spans="1:9">
      <c r="A31" s="192" t="s">
        <v>3305</v>
      </c>
      <c r="B31" s="150" t="s">
        <v>3306</v>
      </c>
      <c r="C31" s="11" t="s">
        <v>3650</v>
      </c>
      <c r="D31" s="11" t="s">
        <v>3651</v>
      </c>
      <c r="E31" s="170" t="s">
        <v>3652</v>
      </c>
      <c r="F31" s="159" t="s">
        <v>707</v>
      </c>
      <c r="G31" s="200"/>
      <c r="I31" s="68"/>
    </row>
    <row r="32" spans="1:9">
      <c r="A32" s="192" t="s">
        <v>3305</v>
      </c>
      <c r="B32" s="150" t="s">
        <v>3668</v>
      </c>
      <c r="C32" s="11" t="s">
        <v>3650</v>
      </c>
      <c r="D32" s="11" t="s">
        <v>3651</v>
      </c>
      <c r="E32" s="170" t="s">
        <v>3652</v>
      </c>
      <c r="F32" s="159" t="s">
        <v>707</v>
      </c>
      <c r="G32" s="200"/>
      <c r="I32" s="68"/>
    </row>
    <row r="33" spans="1:9">
      <c r="A33" s="192" t="s">
        <v>3305</v>
      </c>
      <c r="B33" s="150" t="s">
        <v>3669</v>
      </c>
      <c r="C33" s="11" t="s">
        <v>3650</v>
      </c>
      <c r="D33" s="11" t="s">
        <v>3651</v>
      </c>
      <c r="E33" s="170" t="s">
        <v>3652</v>
      </c>
      <c r="F33" s="159" t="s">
        <v>707</v>
      </c>
      <c r="G33" s="200"/>
      <c r="I33" s="68"/>
    </row>
    <row r="34" spans="1:9">
      <c r="A34" s="192" t="s">
        <v>3305</v>
      </c>
      <c r="B34" s="150" t="s">
        <v>1455</v>
      </c>
      <c r="C34" s="11" t="s">
        <v>3650</v>
      </c>
      <c r="D34" s="11" t="s">
        <v>3651</v>
      </c>
      <c r="E34" s="170" t="s">
        <v>3652</v>
      </c>
      <c r="F34" s="159" t="s">
        <v>707</v>
      </c>
      <c r="G34" s="200"/>
      <c r="I34" s="68"/>
    </row>
    <row r="35" spans="1:9">
      <c r="A35" s="192" t="s">
        <v>3305</v>
      </c>
      <c r="B35" s="3" t="s">
        <v>3670</v>
      </c>
      <c r="C35" s="11" t="s">
        <v>3650</v>
      </c>
      <c r="D35" s="11" t="s">
        <v>3651</v>
      </c>
      <c r="E35" s="170" t="s">
        <v>3652</v>
      </c>
      <c r="F35" s="159" t="s">
        <v>707</v>
      </c>
      <c r="G35" s="200"/>
      <c r="I35" s="68"/>
    </row>
    <row r="36" spans="1:9">
      <c r="A36" s="192" t="s">
        <v>3305</v>
      </c>
      <c r="B36" s="150" t="s">
        <v>3671</v>
      </c>
      <c r="C36" s="11" t="s">
        <v>3650</v>
      </c>
      <c r="D36" s="11" t="s">
        <v>3651</v>
      </c>
      <c r="E36" s="170" t="s">
        <v>3652</v>
      </c>
      <c r="F36" s="159" t="s">
        <v>707</v>
      </c>
      <c r="G36" s="200"/>
      <c r="I36" s="68"/>
    </row>
    <row r="37" spans="1:9">
      <c r="A37" s="192" t="s">
        <v>3305</v>
      </c>
      <c r="B37" s="150" t="s">
        <v>3672</v>
      </c>
      <c r="C37" s="11" t="s">
        <v>3650</v>
      </c>
      <c r="D37" s="11" t="s">
        <v>3651</v>
      </c>
      <c r="E37" s="170" t="s">
        <v>3652</v>
      </c>
      <c r="F37" s="159" t="s">
        <v>707</v>
      </c>
      <c r="G37" s="200"/>
      <c r="I37" s="68"/>
    </row>
    <row r="38" spans="1:9">
      <c r="A38" s="192" t="s">
        <v>3305</v>
      </c>
      <c r="B38" s="150" t="s">
        <v>3673</v>
      </c>
      <c r="C38" s="11" t="s">
        <v>3650</v>
      </c>
      <c r="D38" s="11" t="s">
        <v>3651</v>
      </c>
      <c r="E38" s="170" t="s">
        <v>3652</v>
      </c>
      <c r="F38" s="159" t="s">
        <v>707</v>
      </c>
      <c r="G38" s="200"/>
      <c r="I38" s="68"/>
    </row>
    <row r="39" spans="1:9">
      <c r="A39" s="192" t="s">
        <v>3305</v>
      </c>
      <c r="B39" s="150" t="s">
        <v>3674</v>
      </c>
      <c r="C39" s="11" t="s">
        <v>3650</v>
      </c>
      <c r="D39" s="11" t="s">
        <v>3651</v>
      </c>
      <c r="E39" s="170" t="s">
        <v>3652</v>
      </c>
      <c r="F39" s="159" t="s">
        <v>707</v>
      </c>
      <c r="G39" s="200"/>
      <c r="I39" s="68"/>
    </row>
    <row r="40" spans="1:9">
      <c r="A40" s="192" t="s">
        <v>3305</v>
      </c>
      <c r="B40" s="150" t="s">
        <v>3675</v>
      </c>
      <c r="C40" s="11" t="s">
        <v>3650</v>
      </c>
      <c r="D40" s="11" t="s">
        <v>3651</v>
      </c>
      <c r="E40" s="170" t="s">
        <v>3652</v>
      </c>
      <c r="F40" s="159" t="s">
        <v>707</v>
      </c>
      <c r="G40" s="200"/>
      <c r="I40" s="68"/>
    </row>
    <row r="41" spans="1:9" s="68" customFormat="1">
      <c r="A41" s="192" t="s">
        <v>3305</v>
      </c>
      <c r="B41" s="150" t="s">
        <v>3307</v>
      </c>
      <c r="C41" s="11" t="s">
        <v>3650</v>
      </c>
      <c r="D41" s="11" t="s">
        <v>3651</v>
      </c>
      <c r="E41" s="170" t="s">
        <v>3652</v>
      </c>
      <c r="F41" s="159" t="s">
        <v>707</v>
      </c>
      <c r="G41" s="200"/>
    </row>
    <row r="42" spans="1:9">
      <c r="A42" s="192" t="s">
        <v>3305</v>
      </c>
      <c r="B42" s="150" t="s">
        <v>1458</v>
      </c>
      <c r="C42" s="11" t="s">
        <v>3650</v>
      </c>
      <c r="D42" s="11" t="s">
        <v>3651</v>
      </c>
      <c r="E42" s="170" t="s">
        <v>3652</v>
      </c>
      <c r="F42" s="159" t="s">
        <v>707</v>
      </c>
      <c r="G42" s="200"/>
      <c r="I42" s="68"/>
    </row>
    <row r="43" spans="1:9">
      <c r="A43" s="192" t="s">
        <v>3305</v>
      </c>
      <c r="B43" s="150" t="s">
        <v>3676</v>
      </c>
      <c r="C43" s="11" t="s">
        <v>3650</v>
      </c>
      <c r="D43" s="11" t="s">
        <v>3651</v>
      </c>
      <c r="E43" s="170" t="s">
        <v>3652</v>
      </c>
      <c r="F43" s="159" t="s">
        <v>707</v>
      </c>
      <c r="G43" s="186"/>
      <c r="I43" s="68"/>
    </row>
    <row r="44" spans="1:9">
      <c r="A44" s="192" t="s">
        <v>3305</v>
      </c>
      <c r="B44" s="150" t="s">
        <v>3677</v>
      </c>
      <c r="C44" s="11" t="s">
        <v>3650</v>
      </c>
      <c r="D44" s="11" t="s">
        <v>3651</v>
      </c>
      <c r="E44" s="170" t="s">
        <v>3652</v>
      </c>
      <c r="F44" s="159" t="s">
        <v>707</v>
      </c>
      <c r="G44" s="186"/>
      <c r="I44" s="68"/>
    </row>
    <row r="45" spans="1:9">
      <c r="A45" s="192" t="s">
        <v>3305</v>
      </c>
      <c r="B45" s="150" t="s">
        <v>3678</v>
      </c>
      <c r="C45" s="11" t="s">
        <v>3650</v>
      </c>
      <c r="D45" s="11" t="s">
        <v>3651</v>
      </c>
      <c r="E45" s="170" t="s">
        <v>3652</v>
      </c>
      <c r="F45" s="159" t="s">
        <v>707</v>
      </c>
      <c r="G45" s="186"/>
      <c r="I45" s="68"/>
    </row>
    <row r="46" spans="1:9">
      <c r="A46" s="192" t="s">
        <v>3305</v>
      </c>
      <c r="B46" s="150" t="s">
        <v>3679</v>
      </c>
      <c r="C46" s="11" t="s">
        <v>3650</v>
      </c>
      <c r="D46" s="11" t="s">
        <v>3651</v>
      </c>
      <c r="E46" s="170" t="s">
        <v>3652</v>
      </c>
      <c r="F46" s="159" t="s">
        <v>707</v>
      </c>
      <c r="G46" s="186"/>
      <c r="I46" s="68"/>
    </row>
    <row r="47" spans="1:9">
      <c r="A47" s="192" t="s">
        <v>3305</v>
      </c>
      <c r="B47" s="150" t="s">
        <v>3680</v>
      </c>
      <c r="C47" s="11" t="s">
        <v>3650</v>
      </c>
      <c r="D47" s="11" t="s">
        <v>3651</v>
      </c>
      <c r="E47" s="170" t="s">
        <v>3652</v>
      </c>
      <c r="F47" s="159" t="s">
        <v>707</v>
      </c>
      <c r="G47" s="186"/>
      <c r="I47" s="68"/>
    </row>
    <row r="48" spans="1:9">
      <c r="A48" s="192" t="s">
        <v>3305</v>
      </c>
      <c r="B48" s="3" t="s">
        <v>3681</v>
      </c>
      <c r="C48" s="11" t="s">
        <v>3650</v>
      </c>
      <c r="D48" s="11" t="s">
        <v>3651</v>
      </c>
      <c r="E48" s="170" t="s">
        <v>3652</v>
      </c>
      <c r="F48" s="159" t="s">
        <v>707</v>
      </c>
      <c r="G48" s="186"/>
      <c r="I48" s="68"/>
    </row>
    <row r="49" spans="1:9">
      <c r="A49" s="192" t="s">
        <v>3305</v>
      </c>
      <c r="B49" s="3" t="s">
        <v>1456</v>
      </c>
      <c r="C49" s="11" t="s">
        <v>3650</v>
      </c>
      <c r="D49" s="11" t="s">
        <v>3651</v>
      </c>
      <c r="E49" s="170" t="s">
        <v>3652</v>
      </c>
      <c r="F49" s="159" t="s">
        <v>707</v>
      </c>
      <c r="G49" s="186"/>
      <c r="I49" s="68"/>
    </row>
    <row r="50" spans="1:9">
      <c r="A50" s="192" t="s">
        <v>3305</v>
      </c>
      <c r="B50" s="3" t="s">
        <v>3682</v>
      </c>
      <c r="C50" s="11" t="s">
        <v>3650</v>
      </c>
      <c r="D50" s="11" t="s">
        <v>3651</v>
      </c>
      <c r="E50" s="170" t="s">
        <v>3652</v>
      </c>
      <c r="F50" s="159" t="s">
        <v>707</v>
      </c>
      <c r="G50" s="186"/>
      <c r="I50" s="68"/>
    </row>
    <row r="51" spans="1:9">
      <c r="A51" s="191" t="s">
        <v>3299</v>
      </c>
      <c r="B51" s="150" t="s">
        <v>3683</v>
      </c>
      <c r="C51" s="11" t="s">
        <v>3650</v>
      </c>
      <c r="D51" s="11" t="s">
        <v>3651</v>
      </c>
      <c r="E51" s="170" t="s">
        <v>3652</v>
      </c>
      <c r="F51" s="159" t="s">
        <v>707</v>
      </c>
      <c r="G51" s="186"/>
      <c r="I51" s="68"/>
    </row>
    <row r="52" spans="1:9">
      <c r="A52" s="191" t="s">
        <v>3299</v>
      </c>
      <c r="B52" s="150" t="s">
        <v>3640</v>
      </c>
      <c r="C52" s="11" t="s">
        <v>3650</v>
      </c>
      <c r="D52" s="11" t="s">
        <v>3651</v>
      </c>
      <c r="E52" s="170" t="s">
        <v>3652</v>
      </c>
      <c r="F52" s="159" t="s">
        <v>707</v>
      </c>
      <c r="G52" s="186"/>
      <c r="I52" s="68"/>
    </row>
    <row r="53" spans="1:9">
      <c r="A53" s="191" t="s">
        <v>3299</v>
      </c>
      <c r="B53" s="150" t="s">
        <v>3635</v>
      </c>
      <c r="C53" s="11" t="s">
        <v>3650</v>
      </c>
      <c r="D53" s="11" t="s">
        <v>3651</v>
      </c>
      <c r="E53" s="170" t="s">
        <v>3652</v>
      </c>
      <c r="F53" s="159" t="s">
        <v>707</v>
      </c>
      <c r="G53" s="186"/>
      <c r="I53" s="68"/>
    </row>
    <row r="54" spans="1:9">
      <c r="A54" s="191" t="s">
        <v>3299</v>
      </c>
      <c r="B54" s="66" t="s">
        <v>3636</v>
      </c>
      <c r="C54" s="11" t="s">
        <v>3650</v>
      </c>
      <c r="D54" s="11" t="s">
        <v>3651</v>
      </c>
      <c r="E54" s="170" t="s">
        <v>3652</v>
      </c>
      <c r="F54" s="159" t="s">
        <v>707</v>
      </c>
      <c r="G54" s="186"/>
      <c r="I54" s="68"/>
    </row>
    <row r="55" spans="1:9" s="68" customFormat="1">
      <c r="A55" s="191" t="s">
        <v>3299</v>
      </c>
      <c r="B55" s="150" t="s">
        <v>3684</v>
      </c>
      <c r="C55" s="11" t="s">
        <v>3650</v>
      </c>
      <c r="D55" s="11" t="s">
        <v>3651</v>
      </c>
      <c r="E55" s="170" t="s">
        <v>3652</v>
      </c>
      <c r="F55" s="159" t="s">
        <v>707</v>
      </c>
      <c r="G55" s="186" t="s">
        <v>4407</v>
      </c>
    </row>
    <row r="56" spans="1:9">
      <c r="A56" s="191" t="s">
        <v>3299</v>
      </c>
      <c r="B56" s="150" t="s">
        <v>4358</v>
      </c>
      <c r="C56" s="11" t="s">
        <v>3650</v>
      </c>
      <c r="D56" s="11" t="s">
        <v>3651</v>
      </c>
      <c r="E56" s="170" t="s">
        <v>3652</v>
      </c>
      <c r="F56" s="159" t="s">
        <v>707</v>
      </c>
      <c r="G56" s="186"/>
      <c r="I56" s="68"/>
    </row>
    <row r="57" spans="1:9" s="68" customFormat="1">
      <c r="A57" s="191" t="s">
        <v>3299</v>
      </c>
      <c r="B57" s="3" t="s">
        <v>3685</v>
      </c>
      <c r="C57" s="11" t="s">
        <v>3650</v>
      </c>
      <c r="D57" s="11" t="s">
        <v>3651</v>
      </c>
      <c r="E57" s="170" t="s">
        <v>3652</v>
      </c>
      <c r="F57" s="159" t="s">
        <v>707</v>
      </c>
      <c r="G57" s="150"/>
    </row>
    <row r="58" spans="1:9" s="68" customFormat="1">
      <c r="A58" s="191" t="s">
        <v>3299</v>
      </c>
      <c r="B58" s="3" t="s">
        <v>4410</v>
      </c>
      <c r="C58" s="11" t="s">
        <v>3650</v>
      </c>
      <c r="D58" s="11" t="s">
        <v>3651</v>
      </c>
      <c r="E58" s="170" t="s">
        <v>3652</v>
      </c>
      <c r="F58" s="159" t="s">
        <v>707</v>
      </c>
      <c r="G58" s="150" t="s">
        <v>4407</v>
      </c>
    </row>
    <row r="59" spans="1:9" s="68" customFormat="1">
      <c r="A59" s="191" t="s">
        <v>3299</v>
      </c>
      <c r="B59" s="3" t="s">
        <v>4408</v>
      </c>
      <c r="C59" s="11" t="s">
        <v>3650</v>
      </c>
      <c r="D59" s="11" t="s">
        <v>3651</v>
      </c>
      <c r="E59" s="170" t="s">
        <v>3652</v>
      </c>
      <c r="F59" s="159" t="s">
        <v>707</v>
      </c>
      <c r="G59" s="150" t="s">
        <v>4407</v>
      </c>
    </row>
    <row r="60" spans="1:9" s="68" customFormat="1">
      <c r="A60" s="191" t="s">
        <v>3299</v>
      </c>
      <c r="B60" s="3" t="s">
        <v>4411</v>
      </c>
      <c r="C60" s="11" t="s">
        <v>3650</v>
      </c>
      <c r="D60" s="11" t="s">
        <v>3651</v>
      </c>
      <c r="E60" s="170" t="s">
        <v>3652</v>
      </c>
      <c r="F60" s="159" t="s">
        <v>707</v>
      </c>
      <c r="G60" s="150" t="s">
        <v>4407</v>
      </c>
    </row>
    <row r="61" spans="1:9" s="68" customFormat="1">
      <c r="A61" s="191" t="s">
        <v>3299</v>
      </c>
      <c r="B61" s="3" t="s">
        <v>4409</v>
      </c>
      <c r="C61" s="11" t="s">
        <v>3650</v>
      </c>
      <c r="D61" s="11" t="s">
        <v>3651</v>
      </c>
      <c r="E61" s="170" t="s">
        <v>3652</v>
      </c>
      <c r="F61" s="159" t="s">
        <v>707</v>
      </c>
      <c r="G61" s="150" t="s">
        <v>4407</v>
      </c>
    </row>
    <row r="62" spans="1:9" s="68" customFormat="1">
      <c r="A62" s="191" t="s">
        <v>3299</v>
      </c>
      <c r="B62" s="3" t="s">
        <v>4412</v>
      </c>
      <c r="C62" s="11" t="s">
        <v>3650</v>
      </c>
      <c r="D62" s="11" t="s">
        <v>3651</v>
      </c>
      <c r="E62" s="170" t="s">
        <v>3652</v>
      </c>
      <c r="F62" s="159" t="s">
        <v>707</v>
      </c>
      <c r="G62" s="150" t="s">
        <v>4407</v>
      </c>
    </row>
    <row r="63" spans="1:9" s="68" customFormat="1">
      <c r="A63" s="191" t="s">
        <v>38</v>
      </c>
      <c r="B63" s="170" t="s">
        <v>3436</v>
      </c>
      <c r="C63" s="11" t="s">
        <v>3650</v>
      </c>
      <c r="D63" s="11" t="s">
        <v>3651</v>
      </c>
      <c r="E63" s="170" t="s">
        <v>3652</v>
      </c>
      <c r="F63" s="159" t="s">
        <v>707</v>
      </c>
      <c r="G63" s="150"/>
    </row>
    <row r="64" spans="1:9" s="68" customFormat="1">
      <c r="A64" s="191" t="s">
        <v>38</v>
      </c>
      <c r="B64" s="170" t="s">
        <v>3308</v>
      </c>
      <c r="C64" s="11" t="s">
        <v>3650</v>
      </c>
      <c r="D64" s="11" t="s">
        <v>3651</v>
      </c>
      <c r="E64" s="170" t="s">
        <v>3652</v>
      </c>
      <c r="F64" s="159" t="s">
        <v>707</v>
      </c>
      <c r="G64" s="150"/>
    </row>
    <row r="65" spans="1:9" s="68" customFormat="1">
      <c r="A65" s="191" t="s">
        <v>38</v>
      </c>
      <c r="B65" s="170" t="s">
        <v>3692</v>
      </c>
      <c r="C65" s="11" t="s">
        <v>3650</v>
      </c>
      <c r="D65" s="11" t="s">
        <v>3651</v>
      </c>
      <c r="E65" s="170" t="s">
        <v>3652</v>
      </c>
      <c r="F65" s="159" t="s">
        <v>707</v>
      </c>
      <c r="G65" s="150"/>
    </row>
    <row r="66" spans="1:9" s="68" customFormat="1">
      <c r="A66" s="191" t="s">
        <v>38</v>
      </c>
      <c r="B66" s="170" t="s">
        <v>3309</v>
      </c>
      <c r="C66" s="11" t="s">
        <v>3650</v>
      </c>
      <c r="D66" s="11" t="s">
        <v>3651</v>
      </c>
      <c r="E66" s="170" t="s">
        <v>3652</v>
      </c>
      <c r="F66" s="159" t="s">
        <v>707</v>
      </c>
      <c r="G66" s="150"/>
    </row>
    <row r="67" spans="1:9" s="68" customFormat="1">
      <c r="A67" s="191" t="s">
        <v>38</v>
      </c>
      <c r="B67" s="30" t="s">
        <v>3622</v>
      </c>
      <c r="C67" s="11" t="s">
        <v>3650</v>
      </c>
      <c r="D67" s="11" t="s">
        <v>3651</v>
      </c>
      <c r="E67" s="170" t="s">
        <v>3652</v>
      </c>
      <c r="F67" s="159" t="s">
        <v>707</v>
      </c>
      <c r="G67" s="150"/>
    </row>
    <row r="68" spans="1:9" s="68" customFormat="1">
      <c r="A68" s="191" t="s">
        <v>38</v>
      </c>
      <c r="B68" s="30" t="s">
        <v>3627</v>
      </c>
      <c r="C68" s="11" t="s">
        <v>3650</v>
      </c>
      <c r="D68" s="11" t="s">
        <v>3651</v>
      </c>
      <c r="E68" s="170" t="s">
        <v>3652</v>
      </c>
      <c r="F68" s="159" t="s">
        <v>707</v>
      </c>
      <c r="G68" s="150"/>
    </row>
    <row r="69" spans="1:9" s="68" customFormat="1">
      <c r="A69" s="192" t="s">
        <v>3305</v>
      </c>
      <c r="B69" s="30" t="s">
        <v>3628</v>
      </c>
      <c r="C69" s="11" t="s">
        <v>3650</v>
      </c>
      <c r="D69" s="11" t="s">
        <v>3651</v>
      </c>
      <c r="E69" s="170" t="s">
        <v>3652</v>
      </c>
      <c r="F69" s="159" t="s">
        <v>707</v>
      </c>
      <c r="G69" s="150"/>
    </row>
    <row r="70" spans="1:9" s="68" customFormat="1">
      <c r="A70" s="192" t="s">
        <v>3305</v>
      </c>
      <c r="B70" s="30" t="s">
        <v>3691</v>
      </c>
      <c r="C70" s="11" t="s">
        <v>3650</v>
      </c>
      <c r="D70" s="11" t="s">
        <v>3651</v>
      </c>
      <c r="E70" s="170" t="s">
        <v>3652</v>
      </c>
      <c r="F70" s="159" t="s">
        <v>707</v>
      </c>
      <c r="G70" s="150"/>
    </row>
    <row r="71" spans="1:9" s="68" customFormat="1">
      <c r="A71" s="192" t="s">
        <v>3305</v>
      </c>
      <c r="B71" s="30" t="s">
        <v>3629</v>
      </c>
      <c r="C71" s="11" t="s">
        <v>3650</v>
      </c>
      <c r="D71" s="11" t="s">
        <v>3651</v>
      </c>
      <c r="E71" s="170" t="s">
        <v>3652</v>
      </c>
      <c r="F71" s="159" t="s">
        <v>707</v>
      </c>
      <c r="G71" s="150"/>
    </row>
    <row r="72" spans="1:9" s="68" customFormat="1">
      <c r="A72" s="192" t="s">
        <v>3305</v>
      </c>
      <c r="B72" s="150" t="s">
        <v>3634</v>
      </c>
      <c r="C72" s="11" t="s">
        <v>3650</v>
      </c>
      <c r="D72" s="11" t="s">
        <v>3651</v>
      </c>
      <c r="E72" s="170" t="s">
        <v>3652</v>
      </c>
      <c r="F72" s="159" t="s">
        <v>707</v>
      </c>
      <c r="G72" s="150"/>
    </row>
    <row r="73" spans="1:9" s="68" customFormat="1">
      <c r="A73" s="192" t="s">
        <v>3305</v>
      </c>
      <c r="B73" s="150" t="s">
        <v>3641</v>
      </c>
      <c r="C73" s="11" t="s">
        <v>3650</v>
      </c>
      <c r="D73" s="11" t="s">
        <v>3651</v>
      </c>
      <c r="E73" s="170" t="s">
        <v>3652</v>
      </c>
      <c r="F73" s="159" t="s">
        <v>707</v>
      </c>
      <c r="G73" s="150"/>
    </row>
    <row r="74" spans="1:9" s="68" customFormat="1">
      <c r="A74" s="192" t="s">
        <v>3305</v>
      </c>
      <c r="B74" s="150" t="s">
        <v>3642</v>
      </c>
      <c r="C74" s="11" t="s">
        <v>3650</v>
      </c>
      <c r="D74" s="11" t="s">
        <v>3651</v>
      </c>
      <c r="E74" s="170" t="s">
        <v>3652</v>
      </c>
      <c r="F74" s="159" t="s">
        <v>707</v>
      </c>
      <c r="G74" s="150"/>
    </row>
    <row r="75" spans="1:9" s="68" customFormat="1">
      <c r="A75" s="192" t="s">
        <v>38</v>
      </c>
      <c r="B75" s="30" t="s">
        <v>3643</v>
      </c>
      <c r="C75" s="150" t="s">
        <v>3686</v>
      </c>
      <c r="D75" s="150" t="s">
        <v>3651</v>
      </c>
      <c r="E75" s="150" t="s">
        <v>3652</v>
      </c>
      <c r="F75" s="150" t="s">
        <v>707</v>
      </c>
      <c r="G75" s="150"/>
    </row>
    <row r="76" spans="1:9" s="68" customFormat="1">
      <c r="A76" s="192" t="s">
        <v>38</v>
      </c>
      <c r="B76" s="150" t="s">
        <v>3693</v>
      </c>
      <c r="C76" s="150"/>
      <c r="D76" s="150"/>
      <c r="E76" s="150" t="s">
        <v>3652</v>
      </c>
      <c r="F76" s="150" t="s">
        <v>707</v>
      </c>
      <c r="G76" s="150"/>
    </row>
    <row r="77" spans="1:9" s="68" customFormat="1">
      <c r="A77" s="192" t="s">
        <v>38</v>
      </c>
      <c r="B77" s="150" t="s">
        <v>3694</v>
      </c>
      <c r="C77" s="150"/>
      <c r="D77" s="150"/>
      <c r="E77" s="150" t="s">
        <v>3652</v>
      </c>
      <c r="F77" s="150" t="s">
        <v>707</v>
      </c>
      <c r="G77" s="150"/>
    </row>
    <row r="78" spans="1:9">
      <c r="A78" s="192" t="s">
        <v>38</v>
      </c>
      <c r="B78" s="150" t="s">
        <v>3695</v>
      </c>
      <c r="C78" s="150"/>
      <c r="D78" s="150"/>
      <c r="E78" s="150" t="s">
        <v>3652</v>
      </c>
      <c r="F78" s="150" t="s">
        <v>707</v>
      </c>
      <c r="G78" s="150" t="s">
        <v>4407</v>
      </c>
      <c r="I78" s="68"/>
    </row>
    <row r="79" spans="1:9" s="68" customFormat="1">
      <c r="A79" s="201" t="s">
        <v>3696</v>
      </c>
      <c r="B79" s="150" t="s">
        <v>3697</v>
      </c>
      <c r="C79" s="150"/>
      <c r="D79" s="150"/>
      <c r="E79" s="150" t="s">
        <v>3652</v>
      </c>
      <c r="F79" s="150" t="s">
        <v>707</v>
      </c>
      <c r="G79" s="150"/>
    </row>
    <row r="80" spans="1:9" s="68" customFormat="1">
      <c r="A80" s="201" t="s">
        <v>3698</v>
      </c>
      <c r="B80" s="150" t="s">
        <v>3699</v>
      </c>
      <c r="C80" s="150"/>
      <c r="D80" s="150"/>
      <c r="E80" s="150" t="s">
        <v>3652</v>
      </c>
      <c r="F80" s="150" t="s">
        <v>707</v>
      </c>
      <c r="G80" s="150"/>
    </row>
    <row r="81" spans="1:7" s="68" customFormat="1">
      <c r="A81" s="203" t="s">
        <v>4413</v>
      </c>
      <c r="B81" s="150" t="s">
        <v>4414</v>
      </c>
      <c r="C81" s="150" t="s">
        <v>3650</v>
      </c>
      <c r="D81" s="150" t="s">
        <v>3651</v>
      </c>
      <c r="E81" s="150" t="s">
        <v>3652</v>
      </c>
      <c r="F81" s="150" t="s">
        <v>4415</v>
      </c>
      <c r="G81" s="150" t="s">
        <v>4407</v>
      </c>
    </row>
    <row r="82" spans="1:7" s="68" customFormat="1">
      <c r="A82" s="203"/>
      <c r="B82" s="150"/>
      <c r="C82" s="150"/>
      <c r="D82" s="150"/>
      <c r="E82" s="150"/>
      <c r="F82" s="150"/>
      <c r="G82" s="150"/>
    </row>
    <row r="83" spans="1:7" s="68" customFormat="1">
      <c r="A83" s="203"/>
      <c r="B83" s="150"/>
      <c r="C83" s="150"/>
      <c r="D83" s="150"/>
      <c r="E83" s="150"/>
      <c r="F83" s="150"/>
      <c r="G83" s="150"/>
    </row>
    <row r="84" spans="1:7">
      <c r="A84" s="201"/>
      <c r="B84" s="150"/>
      <c r="C84" s="150"/>
      <c r="D84" s="150"/>
      <c r="E84" s="150"/>
      <c r="F84" s="150"/>
      <c r="G84" s="150"/>
    </row>
    <row r="85" spans="1:7" s="68" customFormat="1">
      <c r="A85" s="201"/>
      <c r="B85" s="3"/>
      <c r="C85" s="150"/>
      <c r="D85" s="150"/>
      <c r="E85" s="3"/>
      <c r="F85" s="3"/>
      <c r="G85" s="150"/>
    </row>
    <row r="86" spans="1:7" s="68" customFormat="1">
      <c r="A86" s="191"/>
      <c r="B86" s="3"/>
      <c r="C86" s="150"/>
      <c r="D86" s="150"/>
      <c r="E86" s="3"/>
      <c r="F86" s="3"/>
      <c r="G86" s="150"/>
    </row>
    <row r="87" spans="1:7" s="68" customFormat="1">
      <c r="A87" s="192"/>
      <c r="B87" s="3"/>
      <c r="C87" s="150"/>
      <c r="D87" s="150"/>
      <c r="E87" s="3"/>
      <c r="F87" s="3"/>
      <c r="G87" s="150"/>
    </row>
    <row r="88" spans="1:7" s="68" customFormat="1">
      <c r="A88" s="192"/>
      <c r="B88" s="3"/>
      <c r="C88" s="150"/>
      <c r="D88" s="150"/>
      <c r="E88" s="3"/>
      <c r="F88" s="3"/>
      <c r="G88" s="150"/>
    </row>
    <row r="89" spans="1:7" s="68" customFormat="1">
      <c r="A89" s="192"/>
      <c r="B89" s="3"/>
      <c r="C89" s="150"/>
      <c r="D89" s="150"/>
      <c r="E89" s="3"/>
      <c r="F89" s="3"/>
      <c r="G89" s="150"/>
    </row>
    <row r="90" spans="1:7" s="68" customFormat="1">
      <c r="A90" s="192"/>
      <c r="B90" s="3"/>
      <c r="C90" s="150"/>
      <c r="D90" s="150"/>
      <c r="E90" s="3"/>
      <c r="F90" s="3"/>
      <c r="G90" s="150"/>
    </row>
    <row r="91" spans="1:7" s="68" customFormat="1">
      <c r="A91" s="192"/>
      <c r="B91" s="3"/>
      <c r="C91" s="150"/>
      <c r="D91" s="150"/>
      <c r="E91" s="3"/>
      <c r="F91" s="3"/>
      <c r="G91" s="150"/>
    </row>
    <row r="92" spans="1:7">
      <c r="A92" s="191"/>
      <c r="B92" s="3"/>
      <c r="C92" s="150"/>
      <c r="D92" s="150"/>
      <c r="E92" s="3"/>
      <c r="F92" s="3"/>
      <c r="G92" s="150"/>
    </row>
    <row r="93" spans="1:7">
      <c r="A93" s="191"/>
      <c r="B93" s="3"/>
      <c r="C93" s="150"/>
      <c r="D93" s="150"/>
      <c r="E93" s="3"/>
      <c r="F93" s="3"/>
      <c r="G93" s="150"/>
    </row>
    <row r="94" spans="1:7">
      <c r="A94" s="191"/>
      <c r="B94" s="3"/>
      <c r="C94" s="150"/>
      <c r="D94" s="150"/>
      <c r="E94" s="3"/>
      <c r="F94" s="3"/>
      <c r="G94" s="150"/>
    </row>
    <row r="95" spans="1:7">
      <c r="A95" s="191"/>
      <c r="B95" s="3"/>
      <c r="C95" s="150"/>
      <c r="D95" s="150"/>
      <c r="E95" s="3"/>
      <c r="F95" s="3"/>
      <c r="G95" s="150"/>
    </row>
    <row r="96" spans="1:7">
      <c r="A96" s="191"/>
      <c r="B96" s="3"/>
      <c r="C96" s="150"/>
      <c r="D96" s="150"/>
      <c r="E96" s="3"/>
      <c r="F96" s="3"/>
      <c r="G96" s="150"/>
    </row>
    <row r="97" spans="1:7" s="68" customFormat="1">
      <c r="A97" s="191"/>
      <c r="B97" s="3"/>
      <c r="C97" s="150"/>
      <c r="D97" s="150"/>
      <c r="E97" s="3"/>
      <c r="F97" s="3"/>
      <c r="G97" s="150"/>
    </row>
    <row r="98" spans="1:7" s="68" customFormat="1">
      <c r="A98" s="191"/>
      <c r="B98" s="3"/>
      <c r="C98" s="150"/>
      <c r="D98" s="150"/>
      <c r="E98" s="3"/>
      <c r="F98" s="3"/>
      <c r="G98" s="150"/>
    </row>
    <row r="99" spans="1:7" s="68" customFormat="1">
      <c r="A99" s="191"/>
      <c r="B99" s="3"/>
      <c r="C99" s="150"/>
      <c r="D99" s="150"/>
      <c r="E99" s="3"/>
      <c r="F99" s="3"/>
      <c r="G99" s="150"/>
    </row>
    <row r="100" spans="1:7" s="68" customFormat="1">
      <c r="A100" s="192"/>
      <c r="B100" s="3"/>
      <c r="C100" s="150"/>
      <c r="D100" s="150"/>
      <c r="E100" s="3"/>
      <c r="F100" s="3"/>
      <c r="G100" s="150"/>
    </row>
    <row r="101" spans="1:7" s="68" customFormat="1">
      <c r="A101" s="192"/>
      <c r="B101" s="3"/>
      <c r="C101" s="150"/>
      <c r="D101" s="150"/>
      <c r="E101" s="3"/>
      <c r="F101" s="3"/>
      <c r="G101" s="150"/>
    </row>
    <row r="105" spans="1:7">
      <c r="C105" s="202"/>
    </row>
  </sheetData>
  <autoFilter ref="A1:F81"/>
  <customSheetViews>
    <customSheetView guid="{DA4B9373-C53A-4E6A-AFD9-F55AE6D87B9D}" scale="120" showAutoFilter="1">
      <selection activeCell="G31" sqref="G31"/>
      <pageMargins left="0.7" right="0.7" top="0.75" bottom="0.75" header="0.3" footer="0.3"/>
      <pageSetup orientation="portrait"/>
      <autoFilter ref="A1:F81"/>
    </customSheetView>
    <customSheetView guid="{5E41707D-1324-4DFD-A7E3-8A944A0FFD58}" scale="120">
      <selection activeCell="D56" sqref="D56"/>
      <pageMargins left="0.7" right="0.7" top="0.75" bottom="0.75" header="0.3" footer="0.3"/>
      <pageSetup orientation="portrait"/>
    </customSheetView>
    <customSheetView guid="{A8396CFC-947A-4E60-B808-C92CF51A0069}" scale="120">
      <selection activeCell="D56" sqref="D56"/>
      <pageMargins left="0.7" right="0.7" top="0.75" bottom="0.75" header="0.3" footer="0.3"/>
      <pageSetup orientation="portrait"/>
    </customSheetView>
    <customSheetView guid="{CDF4B3DB-E7E7-4353-8CD1-DABB628774D4}">
      <selection activeCell="D7" sqref="D7"/>
      <pageMargins left="0.7" right="0.7" top="0.75" bottom="0.75" header="0.3" footer="0.3"/>
    </customSheetView>
    <customSheetView guid="{E07D5291-BA7F-40C0-8F6E-05FA23EAD578}" scale="120">
      <selection activeCell="D62" sqref="D62"/>
      <pageMargins left="0.7" right="0.7" top="0.75" bottom="0.75" header="0.3" footer="0.3"/>
    </customSheetView>
    <customSheetView guid="{E4E5AA6A-EA3A-4B02-A660-77A2A67A8C99}" scale="120" topLeftCell="J1">
      <selection activeCell="N9" sqref="N9"/>
      <pageMargins left="0.7" right="0.7" top="0.75" bottom="0.75" header="0.3" footer="0.3"/>
    </customSheetView>
    <customSheetView guid="{66C36FAE-558E-4293-9FD1-070AC777038A}" topLeftCell="A25">
      <selection activeCell="C53" sqref="C53"/>
      <pageMargins left="0.7" right="0.7" top="0.75" bottom="0.75" header="0.3" footer="0.3"/>
    </customSheetView>
    <customSheetView guid="{8C333EEA-4158-42AF-820E-E692F00562E9}" scale="120" topLeftCell="A60">
      <selection activeCell="F77" sqref="F77"/>
      <pageMargins left="0.7" right="0.7" top="0.75" bottom="0.75" header="0.3" footer="0.3"/>
      <pageSetup orientation="portrait"/>
    </customSheetView>
    <customSheetView guid="{F3030511-2F30-AC45-BDE4-7BDBB7E47546}" scale="120" showAutoFilter="1">
      <selection activeCell="G31" sqref="G31"/>
      <pageMargins left="0.7" right="0.7" top="0.75" bottom="0.75" header="0.3" footer="0.3"/>
      <pageSetup orientation="portrait"/>
      <autoFilter ref="A1:F81"/>
    </customSheetView>
  </customSheetViews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customSheetViews>
    <customSheetView guid="{DA4B9373-C53A-4E6A-AFD9-F55AE6D87B9D}" state="hidden">
      <pageMargins left="0.7" right="0.7" top="0.75" bottom="0.75" header="0.3" footer="0.3"/>
    </customSheetView>
    <customSheetView guid="{5E41707D-1324-4DFD-A7E3-8A944A0FFD58}" state="hidden">
      <pageMargins left="0.7" right="0.7" top="0.75" bottom="0.75" header="0.3" footer="0.3"/>
    </customSheetView>
    <customSheetView guid="{A8396CFC-947A-4E60-B808-C92CF51A0069}" state="hidden">
      <pageMargins left="0.7" right="0.7" top="0.75" bottom="0.75" header="0.3" footer="0.3"/>
    </customSheetView>
    <customSheetView guid="{CDF4B3DB-E7E7-4353-8CD1-DABB628774D4}" state="hidden">
      <pageMargins left="0.7" right="0.7" top="0.75" bottom="0.75" header="0.3" footer="0.3"/>
    </customSheetView>
    <customSheetView guid="{E07D5291-BA7F-40C0-8F6E-05FA23EAD578}" state="hidden">
      <pageMargins left="0.7" right="0.7" top="0.75" bottom="0.75" header="0.3" footer="0.3"/>
    </customSheetView>
    <customSheetView guid="{E4E5AA6A-EA3A-4B02-A660-77A2A67A8C99}" state="hidden">
      <pageMargins left="0.7" right="0.7" top="0.75" bottom="0.75" header="0.3" footer="0.3"/>
    </customSheetView>
    <customSheetView guid="{66C36FAE-558E-4293-9FD1-070AC777038A}" state="hidden">
      <pageMargins left="0.7" right="0.7" top="0.75" bottom="0.75" header="0.3" footer="0.3"/>
    </customSheetView>
    <customSheetView guid="{8C333EEA-4158-42AF-820E-E692F00562E9}" state="hidden">
      <pageMargins left="0.7" right="0.7" top="0.75" bottom="0.75" header="0.3" footer="0.3"/>
    </customSheetView>
    <customSheetView guid="{F3030511-2F30-AC45-BDE4-7BDBB7E47546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87"/>
  <sheetViews>
    <sheetView zoomScale="94" zoomScaleNormal="94" zoomScalePageLayoutView="94" workbookViewId="0">
      <selection activeCell="BD5" sqref="BD5"/>
    </sheetView>
  </sheetViews>
  <sheetFormatPr baseColWidth="10" defaultColWidth="11.42578125" defaultRowHeight="15"/>
  <cols>
    <col min="2" max="2" width="10" bestFit="1" customWidth="1"/>
    <col min="3" max="3" width="5.140625" bestFit="1" customWidth="1"/>
    <col min="4" max="4" width="22.28515625" bestFit="1" customWidth="1"/>
    <col min="5" max="5" width="7.7109375" bestFit="1" customWidth="1"/>
    <col min="9" max="9" width="5.140625" bestFit="1" customWidth="1"/>
    <col min="10" max="10" width="22.28515625" bestFit="1" customWidth="1"/>
    <col min="11" max="11" width="7.7109375" bestFit="1" customWidth="1"/>
    <col min="13" max="13" width="39.85546875" style="68" customWidth="1"/>
    <col min="15" max="15" width="10" bestFit="1" customWidth="1"/>
    <col min="16" max="16" width="5.140625" bestFit="1" customWidth="1"/>
    <col min="17" max="17" width="22.28515625" bestFit="1" customWidth="1"/>
    <col min="18" max="18" width="7.7109375" bestFit="1" customWidth="1"/>
    <col min="20" max="20" width="8.42578125" style="68" customWidth="1"/>
    <col min="21" max="21" width="24.42578125" style="68" customWidth="1"/>
    <col min="22" max="22" width="15.7109375" style="68" bestFit="1" customWidth="1"/>
    <col min="23" max="23" width="26.85546875" style="68" bestFit="1" customWidth="1"/>
    <col min="25" max="25" width="10" bestFit="1" customWidth="1"/>
    <col min="26" max="26" width="5.140625" bestFit="1" customWidth="1"/>
    <col min="27" max="27" width="22.28515625" bestFit="1" customWidth="1"/>
    <col min="28" max="28" width="7.7109375" bestFit="1" customWidth="1"/>
    <col min="29" max="29" width="10.85546875" bestFit="1" customWidth="1"/>
    <col min="30" max="30" width="15.7109375" style="68" bestFit="1" customWidth="1"/>
    <col min="31" max="31" width="28.7109375" bestFit="1" customWidth="1"/>
    <col min="32" max="32" width="28.7109375" style="68" customWidth="1"/>
    <col min="33" max="33" width="13.140625" bestFit="1" customWidth="1"/>
    <col min="34" max="34" width="5.140625" bestFit="1" customWidth="1"/>
    <col min="35" max="35" width="23.28515625" bestFit="1" customWidth="1"/>
    <col min="36" max="36" width="8.42578125" bestFit="1" customWidth="1"/>
    <col min="37" max="37" width="15.7109375" customWidth="1"/>
    <col min="38" max="38" width="15.7109375" style="68" bestFit="1" customWidth="1"/>
    <col min="39" max="39" width="11.28515625" style="68" customWidth="1"/>
    <col min="41" max="41" width="13.140625" bestFit="1" customWidth="1"/>
    <col min="42" max="42" width="5.140625" bestFit="1" customWidth="1"/>
    <col min="43" max="43" width="22.28515625" bestFit="1" customWidth="1"/>
    <col min="44" max="44" width="7.7109375" bestFit="1" customWidth="1"/>
    <col min="45" max="45" width="17" customWidth="1"/>
    <col min="48" max="48" width="15.42578125" customWidth="1"/>
    <col min="49" max="49" width="5.140625" bestFit="1" customWidth="1"/>
    <col min="50" max="50" width="22.28515625" bestFit="1" customWidth="1"/>
    <col min="51" max="51" width="7.7109375" bestFit="1" customWidth="1"/>
    <col min="52" max="52" width="10.140625" bestFit="1" customWidth="1"/>
    <col min="53" max="53" width="9.28515625" customWidth="1"/>
    <col min="56" max="56" width="23.28515625" bestFit="1" customWidth="1"/>
    <col min="57" max="57" width="7.7109375" bestFit="1" customWidth="1"/>
    <col min="58" max="58" width="16.7109375" customWidth="1"/>
    <col min="62" max="62" width="23.28515625" bestFit="1" customWidth="1"/>
  </cols>
  <sheetData>
    <row r="2" spans="2:64">
      <c r="B2" t="s">
        <v>2339</v>
      </c>
      <c r="D2" s="142">
        <v>41949</v>
      </c>
      <c r="H2" t="s">
        <v>2340</v>
      </c>
      <c r="J2" s="142">
        <v>42593</v>
      </c>
      <c r="O2" t="s">
        <v>2339</v>
      </c>
      <c r="Q2" s="142">
        <v>41949</v>
      </c>
      <c r="Y2" t="s">
        <v>2340</v>
      </c>
      <c r="AA2" s="142">
        <v>41949</v>
      </c>
      <c r="AG2" t="s">
        <v>1706</v>
      </c>
      <c r="AI2" s="142">
        <v>42592</v>
      </c>
      <c r="AO2" t="s">
        <v>2339</v>
      </c>
      <c r="AQ2" s="142">
        <v>41949</v>
      </c>
      <c r="AV2" t="s">
        <v>2339</v>
      </c>
      <c r="AX2" s="142">
        <v>42046</v>
      </c>
      <c r="BB2" t="s">
        <v>2468</v>
      </c>
      <c r="BD2" s="142">
        <v>42597</v>
      </c>
      <c r="BH2" t="s">
        <v>2468</v>
      </c>
      <c r="BJ2" s="142">
        <v>41963</v>
      </c>
    </row>
    <row r="3" spans="2:64" ht="21">
      <c r="B3" s="55" t="s">
        <v>39</v>
      </c>
      <c r="C3" s="56"/>
      <c r="D3" s="56"/>
      <c r="E3" s="56"/>
      <c r="F3" s="57"/>
      <c r="H3" s="55" t="s">
        <v>40</v>
      </c>
      <c r="I3" s="56"/>
      <c r="J3" s="56"/>
      <c r="K3" s="56"/>
      <c r="L3" s="56"/>
      <c r="M3" s="99"/>
      <c r="O3" s="55" t="s">
        <v>41</v>
      </c>
      <c r="P3" s="56"/>
      <c r="Q3" s="56"/>
      <c r="R3" s="56"/>
      <c r="S3" s="57"/>
      <c r="T3" s="99"/>
      <c r="U3" s="99"/>
      <c r="V3" s="99"/>
      <c r="W3" s="99"/>
      <c r="Y3" s="55" t="s">
        <v>227</v>
      </c>
      <c r="Z3" s="56"/>
      <c r="AA3" s="56"/>
      <c r="AB3" s="56"/>
      <c r="AC3" s="57"/>
      <c r="AD3" s="99"/>
      <c r="AE3" s="55"/>
      <c r="AF3" s="102"/>
      <c r="AG3" s="99" t="s">
        <v>305</v>
      </c>
      <c r="AH3" s="99"/>
      <c r="AI3" s="99"/>
      <c r="AJ3" s="99"/>
      <c r="AK3" s="99"/>
      <c r="AL3" s="99"/>
      <c r="AM3" s="99"/>
      <c r="AO3" s="55" t="s">
        <v>42</v>
      </c>
      <c r="AP3" s="56"/>
      <c r="AQ3" s="56"/>
      <c r="AR3" s="56"/>
      <c r="AS3" s="57"/>
      <c r="AV3" s="60" t="s">
        <v>293</v>
      </c>
      <c r="AW3" s="56"/>
      <c r="AX3" s="56"/>
      <c r="AY3" s="56"/>
      <c r="AZ3" s="59"/>
      <c r="BB3" s="61" t="s">
        <v>304</v>
      </c>
      <c r="BC3" s="62"/>
      <c r="BD3" s="62"/>
      <c r="BE3" s="62"/>
      <c r="BF3" s="63"/>
      <c r="BH3" s="60" t="s">
        <v>1707</v>
      </c>
      <c r="BI3" s="56"/>
      <c r="BJ3" s="56"/>
      <c r="BK3" s="56"/>
      <c r="BL3" s="59"/>
    </row>
    <row r="4" spans="2:64">
      <c r="B4" s="19" t="s">
        <v>35</v>
      </c>
      <c r="C4" s="19" t="s">
        <v>11</v>
      </c>
      <c r="D4" s="19" t="s">
        <v>8</v>
      </c>
      <c r="E4" s="19" t="s">
        <v>24</v>
      </c>
      <c r="F4" s="19" t="s">
        <v>36</v>
      </c>
      <c r="H4" s="94" t="s">
        <v>35</v>
      </c>
      <c r="I4" s="94" t="s">
        <v>11</v>
      </c>
      <c r="J4" s="94" t="s">
        <v>8</v>
      </c>
      <c r="K4" s="94" t="s">
        <v>24</v>
      </c>
      <c r="L4" s="19" t="s">
        <v>36</v>
      </c>
      <c r="M4" s="103" t="s">
        <v>675</v>
      </c>
      <c r="O4" s="19" t="s">
        <v>35</v>
      </c>
      <c r="P4" s="19" t="s">
        <v>11</v>
      </c>
      <c r="Q4" s="19" t="s">
        <v>8</v>
      </c>
      <c r="R4" s="19" t="s">
        <v>24</v>
      </c>
      <c r="S4" s="19" t="s">
        <v>36</v>
      </c>
      <c r="T4" s="103" t="s">
        <v>1465</v>
      </c>
      <c r="U4" s="103" t="s">
        <v>1463</v>
      </c>
      <c r="V4" s="103" t="s">
        <v>1465</v>
      </c>
      <c r="W4" s="103" t="s">
        <v>1464</v>
      </c>
      <c r="Y4" s="101" t="s">
        <v>35</v>
      </c>
      <c r="Z4" s="101" t="s">
        <v>11</v>
      </c>
      <c r="AA4" s="101" t="s">
        <v>8</v>
      </c>
      <c r="AB4" s="101" t="s">
        <v>24</v>
      </c>
      <c r="AC4" s="101" t="s">
        <v>674</v>
      </c>
      <c r="AD4" s="103" t="s">
        <v>1465</v>
      </c>
      <c r="AE4" s="101" t="s">
        <v>675</v>
      </c>
      <c r="AF4" s="49"/>
      <c r="AG4" s="103" t="s">
        <v>35</v>
      </c>
      <c r="AH4" s="103" t="s">
        <v>11</v>
      </c>
      <c r="AI4" s="103" t="s">
        <v>8</v>
      </c>
      <c r="AJ4" s="103" t="s">
        <v>24</v>
      </c>
      <c r="AK4" s="103" t="s">
        <v>1470</v>
      </c>
      <c r="AL4" s="103" t="s">
        <v>1465</v>
      </c>
      <c r="AM4" s="103"/>
      <c r="AO4" s="19" t="s">
        <v>35</v>
      </c>
      <c r="AP4" s="19" t="s">
        <v>11</v>
      </c>
      <c r="AQ4" s="19" t="s">
        <v>8</v>
      </c>
      <c r="AR4" s="19" t="s">
        <v>24</v>
      </c>
      <c r="AS4" s="19" t="s">
        <v>36</v>
      </c>
      <c r="AV4" s="94" t="s">
        <v>35</v>
      </c>
      <c r="AW4" s="94" t="s">
        <v>11</v>
      </c>
      <c r="AX4" s="94" t="s">
        <v>8</v>
      </c>
      <c r="AY4" s="94" t="s">
        <v>24</v>
      </c>
      <c r="AZ4" s="94" t="s">
        <v>36</v>
      </c>
      <c r="BB4" s="65" t="s">
        <v>35</v>
      </c>
      <c r="BC4" s="65" t="s">
        <v>11</v>
      </c>
      <c r="BD4" s="65" t="s">
        <v>8</v>
      </c>
      <c r="BE4" s="65" t="s">
        <v>24</v>
      </c>
      <c r="BF4" s="65" t="s">
        <v>36</v>
      </c>
      <c r="BH4" s="103" t="s">
        <v>35</v>
      </c>
      <c r="BI4" s="103" t="s">
        <v>11</v>
      </c>
      <c r="BJ4" s="103" t="s">
        <v>8</v>
      </c>
      <c r="BK4" s="103" t="s">
        <v>24</v>
      </c>
      <c r="BL4" s="103" t="s">
        <v>36</v>
      </c>
    </row>
    <row r="5" spans="2:64">
      <c r="B5" s="1">
        <v>1</v>
      </c>
      <c r="C5" s="1" t="s">
        <v>7</v>
      </c>
      <c r="D5" s="64" t="s">
        <v>2533</v>
      </c>
      <c r="E5" s="1" t="s">
        <v>26</v>
      </c>
      <c r="F5" s="150" t="s">
        <v>2427</v>
      </c>
      <c r="H5" s="11" t="s">
        <v>229</v>
      </c>
      <c r="I5" s="11" t="s">
        <v>7</v>
      </c>
      <c r="J5" s="144" t="s">
        <v>4166</v>
      </c>
      <c r="K5" s="11" t="s">
        <v>26</v>
      </c>
      <c r="L5" s="145" t="s">
        <v>4298</v>
      </c>
      <c r="M5" s="11"/>
      <c r="O5" s="1">
        <v>1</v>
      </c>
      <c r="P5" s="1" t="s">
        <v>7</v>
      </c>
      <c r="Q5" s="1" t="s">
        <v>770</v>
      </c>
      <c r="R5" s="1" t="s">
        <v>26</v>
      </c>
      <c r="S5" s="3" t="s">
        <v>1699</v>
      </c>
      <c r="T5" s="1"/>
      <c r="U5" s="1"/>
      <c r="V5" s="1"/>
      <c r="W5" s="1"/>
      <c r="Y5" s="1" t="s">
        <v>250</v>
      </c>
      <c r="Z5" s="3" t="s">
        <v>7</v>
      </c>
      <c r="AA5" s="146" t="s">
        <v>2341</v>
      </c>
      <c r="AB5" s="3" t="s">
        <v>26</v>
      </c>
      <c r="AC5" s="148" t="s">
        <v>2342</v>
      </c>
      <c r="AD5" s="1" t="s">
        <v>2439</v>
      </c>
      <c r="AE5" s="149" t="s">
        <v>2384</v>
      </c>
      <c r="AF5" s="22"/>
      <c r="AG5" s="1" t="s">
        <v>715</v>
      </c>
      <c r="AH5" s="1" t="s">
        <v>7</v>
      </c>
      <c r="AI5" s="64" t="s">
        <v>4256</v>
      </c>
      <c r="AJ5" s="1" t="s">
        <v>1571</v>
      </c>
      <c r="AK5" s="150" t="s">
        <v>4257</v>
      </c>
      <c r="AL5" s="147" t="s">
        <v>2696</v>
      </c>
      <c r="AM5" s="163" t="s">
        <v>2697</v>
      </c>
      <c r="AO5" s="1">
        <v>1</v>
      </c>
      <c r="AP5" s="1" t="s">
        <v>7</v>
      </c>
      <c r="AQ5" s="64" t="s">
        <v>2670</v>
      </c>
      <c r="AR5" s="150" t="s">
        <v>2671</v>
      </c>
      <c r="AS5" s="143" t="s">
        <v>2672</v>
      </c>
      <c r="AV5" s="1">
        <v>1</v>
      </c>
      <c r="AW5" s="1" t="s">
        <v>7</v>
      </c>
      <c r="AX5" s="1" t="s">
        <v>670</v>
      </c>
      <c r="AY5" s="1" t="s">
        <v>26</v>
      </c>
      <c r="AZ5" s="11" t="s">
        <v>1443</v>
      </c>
      <c r="BB5" s="28">
        <v>1</v>
      </c>
      <c r="BC5" s="228" t="s">
        <v>300</v>
      </c>
      <c r="BD5" s="225" t="s">
        <v>4320</v>
      </c>
      <c r="BE5" s="28" t="s">
        <v>300</v>
      </c>
      <c r="BF5" s="150" t="s">
        <v>4321</v>
      </c>
      <c r="BH5" s="1">
        <v>1</v>
      </c>
      <c r="BI5" s="1" t="s">
        <v>7</v>
      </c>
      <c r="BJ5" s="18" t="s">
        <v>770</v>
      </c>
      <c r="BK5" s="1" t="s">
        <v>26</v>
      </c>
      <c r="BL5" s="150" t="s">
        <v>2469</v>
      </c>
    </row>
    <row r="6" spans="2:64">
      <c r="B6" s="1">
        <v>2</v>
      </c>
      <c r="C6" s="1" t="s">
        <v>7</v>
      </c>
      <c r="D6" s="64" t="s">
        <v>2533</v>
      </c>
      <c r="E6" s="1" t="s">
        <v>26</v>
      </c>
      <c r="F6" s="150" t="s">
        <v>2428</v>
      </c>
      <c r="H6" s="11" t="s">
        <v>230</v>
      </c>
      <c r="I6" s="11" t="s">
        <v>7</v>
      </c>
      <c r="J6" s="150" t="s">
        <v>4166</v>
      </c>
      <c r="K6" s="11" t="s">
        <v>26</v>
      </c>
      <c r="L6" s="145" t="s">
        <v>4299</v>
      </c>
      <c r="M6" s="11"/>
      <c r="O6" s="1">
        <v>2</v>
      </c>
      <c r="P6" s="1" t="s">
        <v>7</v>
      </c>
      <c r="Q6" s="1" t="s">
        <v>770</v>
      </c>
      <c r="R6" s="1" t="s">
        <v>26</v>
      </c>
      <c r="S6" s="3" t="s">
        <v>771</v>
      </c>
      <c r="T6" s="1"/>
      <c r="U6" s="1"/>
      <c r="V6" s="1"/>
      <c r="W6" s="1"/>
      <c r="Y6" s="1" t="s">
        <v>251</v>
      </c>
      <c r="Z6" s="3" t="s">
        <v>7</v>
      </c>
      <c r="AA6" s="146" t="s">
        <v>2341</v>
      </c>
      <c r="AB6" s="3" t="s">
        <v>26</v>
      </c>
      <c r="AC6" s="148" t="s">
        <v>2343</v>
      </c>
      <c r="AD6" s="150" t="s">
        <v>2439</v>
      </c>
      <c r="AE6" s="149" t="s">
        <v>2385</v>
      </c>
      <c r="AF6" s="22"/>
      <c r="AG6" s="1" t="s">
        <v>716</v>
      </c>
      <c r="AH6" s="1" t="s">
        <v>7</v>
      </c>
      <c r="AI6" s="64" t="s">
        <v>4256</v>
      </c>
      <c r="AJ6" s="150" t="s">
        <v>1571</v>
      </c>
      <c r="AK6" s="150" t="s">
        <v>4258</v>
      </c>
      <c r="AL6" s="147" t="s">
        <v>2696</v>
      </c>
      <c r="AM6" s="163" t="s">
        <v>2698</v>
      </c>
      <c r="AO6" s="1">
        <v>2</v>
      </c>
      <c r="AP6" s="1" t="s">
        <v>7</v>
      </c>
      <c r="AQ6" s="64" t="s">
        <v>2670</v>
      </c>
      <c r="AR6" s="150" t="s">
        <v>2671</v>
      </c>
      <c r="AS6" s="143" t="s">
        <v>2673</v>
      </c>
      <c r="AV6" s="1">
        <v>2</v>
      </c>
      <c r="AW6" s="1" t="s">
        <v>7</v>
      </c>
      <c r="AX6" s="1" t="s">
        <v>670</v>
      </c>
      <c r="AY6" s="1" t="s">
        <v>26</v>
      </c>
      <c r="AZ6" s="11" t="s">
        <v>1444</v>
      </c>
      <c r="BB6" s="1">
        <v>2</v>
      </c>
      <c r="BC6" s="11" t="s">
        <v>300</v>
      </c>
      <c r="BD6" s="226" t="s">
        <v>4320</v>
      </c>
      <c r="BE6" s="1" t="s">
        <v>300</v>
      </c>
      <c r="BF6" s="150" t="s">
        <v>4322</v>
      </c>
      <c r="BH6" s="1">
        <v>2</v>
      </c>
      <c r="BI6" s="1" t="s">
        <v>7</v>
      </c>
      <c r="BJ6" s="18" t="s">
        <v>770</v>
      </c>
      <c r="BK6" s="1" t="s">
        <v>26</v>
      </c>
      <c r="BL6" s="150" t="s">
        <v>1708</v>
      </c>
    </row>
    <row r="7" spans="2:64">
      <c r="B7" s="1">
        <v>3</v>
      </c>
      <c r="C7" s="1" t="s">
        <v>7</v>
      </c>
      <c r="D7" s="64" t="s">
        <v>2533</v>
      </c>
      <c r="E7" s="1" t="s">
        <v>26</v>
      </c>
      <c r="F7" s="150" t="s">
        <v>2438</v>
      </c>
      <c r="H7" s="11" t="s">
        <v>231</v>
      </c>
      <c r="I7" s="11" t="s">
        <v>7</v>
      </c>
      <c r="J7" s="150" t="s">
        <v>4166</v>
      </c>
      <c r="K7" s="11" t="s">
        <v>26</v>
      </c>
      <c r="L7" s="145" t="s">
        <v>4300</v>
      </c>
      <c r="M7" s="11"/>
      <c r="O7" s="1">
        <v>3</v>
      </c>
      <c r="P7" s="1" t="s">
        <v>7</v>
      </c>
      <c r="Q7" s="1" t="s">
        <v>770</v>
      </c>
      <c r="R7" s="1" t="s">
        <v>26</v>
      </c>
      <c r="S7" s="3" t="s">
        <v>772</v>
      </c>
      <c r="T7" s="1"/>
      <c r="U7" s="1"/>
      <c r="V7" s="1"/>
      <c r="W7" s="1"/>
      <c r="Y7" s="3" t="s">
        <v>252</v>
      </c>
      <c r="Z7" s="3" t="s">
        <v>7</v>
      </c>
      <c r="AA7" s="146" t="s">
        <v>2341</v>
      </c>
      <c r="AB7" s="3" t="s">
        <v>26</v>
      </c>
      <c r="AC7" s="148" t="s">
        <v>2344</v>
      </c>
      <c r="AD7" s="150" t="s">
        <v>2439</v>
      </c>
      <c r="AE7" s="149" t="s">
        <v>2386</v>
      </c>
      <c r="AF7" s="22"/>
      <c r="AG7" s="1" t="s">
        <v>717</v>
      </c>
      <c r="AH7" s="1" t="s">
        <v>7</v>
      </c>
      <c r="AI7" s="64" t="s">
        <v>4256</v>
      </c>
      <c r="AJ7" s="150" t="s">
        <v>1571</v>
      </c>
      <c r="AK7" s="150" t="s">
        <v>4259</v>
      </c>
      <c r="AL7" s="147" t="s">
        <v>2696</v>
      </c>
      <c r="AM7" s="163" t="s">
        <v>2699</v>
      </c>
      <c r="AO7" s="1">
        <v>3</v>
      </c>
      <c r="AP7" s="1" t="s">
        <v>7</v>
      </c>
      <c r="AQ7" s="64" t="s">
        <v>2670</v>
      </c>
      <c r="AR7" s="150" t="s">
        <v>2671</v>
      </c>
      <c r="AS7" s="143" t="s">
        <v>2674</v>
      </c>
      <c r="AV7" s="1">
        <v>3</v>
      </c>
      <c r="AW7" s="1" t="s">
        <v>7</v>
      </c>
      <c r="AX7" s="1" t="s">
        <v>670</v>
      </c>
      <c r="AY7" s="1" t="s">
        <v>26</v>
      </c>
      <c r="AZ7" s="11" t="s">
        <v>1445</v>
      </c>
      <c r="BB7" s="1">
        <v>3</v>
      </c>
      <c r="BC7" s="11" t="s">
        <v>300</v>
      </c>
      <c r="BD7" s="226" t="s">
        <v>4320</v>
      </c>
      <c r="BE7" s="1" t="s">
        <v>300</v>
      </c>
      <c r="BF7" s="150" t="s">
        <v>4323</v>
      </c>
      <c r="BH7" s="1">
        <v>3</v>
      </c>
      <c r="BI7" s="1" t="s">
        <v>7</v>
      </c>
      <c r="BJ7" s="18" t="s">
        <v>770</v>
      </c>
      <c r="BK7" s="1" t="s">
        <v>26</v>
      </c>
      <c r="BL7" s="150" t="s">
        <v>1709</v>
      </c>
    </row>
    <row r="8" spans="2:64">
      <c r="B8" s="1">
        <v>4</v>
      </c>
      <c r="C8" s="1" t="s">
        <v>7</v>
      </c>
      <c r="D8" s="64" t="s">
        <v>2533</v>
      </c>
      <c r="E8" s="1" t="s">
        <v>26</v>
      </c>
      <c r="F8" s="150" t="s">
        <v>2437</v>
      </c>
      <c r="H8" s="11" t="s">
        <v>232</v>
      </c>
      <c r="I8" s="11" t="s">
        <v>7</v>
      </c>
      <c r="J8" s="150" t="s">
        <v>4166</v>
      </c>
      <c r="K8" s="11" t="s">
        <v>26</v>
      </c>
      <c r="L8" s="145" t="s">
        <v>4301</v>
      </c>
      <c r="M8" s="11"/>
      <c r="O8" s="1">
        <v>4</v>
      </c>
      <c r="P8" s="1" t="s">
        <v>7</v>
      </c>
      <c r="Q8" s="1" t="s">
        <v>770</v>
      </c>
      <c r="R8" s="1" t="s">
        <v>26</v>
      </c>
      <c r="S8" s="3" t="s">
        <v>773</v>
      </c>
      <c r="T8" s="1"/>
      <c r="U8" s="1"/>
      <c r="V8" s="1"/>
      <c r="W8" s="1"/>
      <c r="Y8" s="3" t="s">
        <v>253</v>
      </c>
      <c r="Z8" s="3" t="s">
        <v>7</v>
      </c>
      <c r="AA8" s="146" t="s">
        <v>2341</v>
      </c>
      <c r="AB8" s="3" t="s">
        <v>26</v>
      </c>
      <c r="AC8" s="148" t="s">
        <v>2345</v>
      </c>
      <c r="AD8" s="150" t="s">
        <v>2439</v>
      </c>
      <c r="AE8" s="149" t="s">
        <v>2387</v>
      </c>
      <c r="AF8" s="22"/>
      <c r="AG8" s="1" t="s">
        <v>718</v>
      </c>
      <c r="AH8" s="1" t="s">
        <v>7</v>
      </c>
      <c r="AI8" s="64" t="s">
        <v>4256</v>
      </c>
      <c r="AJ8" s="150" t="s">
        <v>1571</v>
      </c>
      <c r="AK8" s="150" t="s">
        <v>4260</v>
      </c>
      <c r="AL8" s="147" t="s">
        <v>2696</v>
      </c>
      <c r="AM8" s="163" t="s">
        <v>2700</v>
      </c>
      <c r="AO8" s="1">
        <v>4</v>
      </c>
      <c r="AP8" s="1" t="s">
        <v>7</v>
      </c>
      <c r="AQ8" s="64" t="s">
        <v>2670</v>
      </c>
      <c r="AR8" s="150" t="s">
        <v>2671</v>
      </c>
      <c r="AS8" s="143" t="s">
        <v>2675</v>
      </c>
      <c r="AV8" s="1">
        <v>4</v>
      </c>
      <c r="AW8" s="1" t="s">
        <v>7</v>
      </c>
      <c r="AX8" s="1" t="s">
        <v>670</v>
      </c>
      <c r="AY8" s="1" t="s">
        <v>26</v>
      </c>
      <c r="AZ8" s="11" t="s">
        <v>1446</v>
      </c>
      <c r="BB8" s="1">
        <v>4</v>
      </c>
      <c r="BC8" s="11" t="s">
        <v>300</v>
      </c>
      <c r="BD8" s="226" t="s">
        <v>4320</v>
      </c>
      <c r="BE8" s="1" t="s">
        <v>300</v>
      </c>
      <c r="BF8" s="150" t="s">
        <v>4324</v>
      </c>
      <c r="BH8" s="1">
        <v>4</v>
      </c>
      <c r="BI8" s="1" t="s">
        <v>7</v>
      </c>
      <c r="BJ8" s="18" t="s">
        <v>770</v>
      </c>
      <c r="BK8" s="1" t="s">
        <v>26</v>
      </c>
      <c r="BL8" s="150" t="s">
        <v>1710</v>
      </c>
    </row>
    <row r="9" spans="2:64">
      <c r="B9" s="1">
        <v>5</v>
      </c>
      <c r="C9" s="1" t="s">
        <v>7</v>
      </c>
      <c r="D9" s="64" t="s">
        <v>2533</v>
      </c>
      <c r="E9" s="1" t="s">
        <v>26</v>
      </c>
      <c r="F9" s="150" t="s">
        <v>2436</v>
      </c>
      <c r="H9" s="11" t="s">
        <v>233</v>
      </c>
      <c r="I9" s="11" t="s">
        <v>7</v>
      </c>
      <c r="J9" s="150" t="s">
        <v>4166</v>
      </c>
      <c r="K9" s="11" t="s">
        <v>26</v>
      </c>
      <c r="L9" s="145" t="s">
        <v>4302</v>
      </c>
      <c r="M9" s="11"/>
      <c r="O9" s="1">
        <v>5</v>
      </c>
      <c r="P9" s="1" t="s">
        <v>7</v>
      </c>
      <c r="Q9" s="1" t="s">
        <v>770</v>
      </c>
      <c r="R9" s="1" t="s">
        <v>26</v>
      </c>
      <c r="S9" s="3" t="s">
        <v>774</v>
      </c>
      <c r="T9" s="1"/>
      <c r="U9" s="1"/>
      <c r="V9" s="1"/>
      <c r="W9" s="1"/>
      <c r="Y9" s="3" t="s">
        <v>254</v>
      </c>
      <c r="Z9" s="1" t="s">
        <v>7</v>
      </c>
      <c r="AA9" s="146" t="s">
        <v>2341</v>
      </c>
      <c r="AB9" s="1" t="s">
        <v>26</v>
      </c>
      <c r="AC9" s="148" t="s">
        <v>2346</v>
      </c>
      <c r="AD9" s="150" t="s">
        <v>2439</v>
      </c>
      <c r="AE9" s="149" t="s">
        <v>2388</v>
      </c>
      <c r="AF9" s="22"/>
      <c r="AG9" s="1" t="s">
        <v>719</v>
      </c>
      <c r="AH9" s="1" t="s">
        <v>7</v>
      </c>
      <c r="AI9" s="64" t="s">
        <v>4256</v>
      </c>
      <c r="AJ9" s="150" t="s">
        <v>1571</v>
      </c>
      <c r="AK9" s="150" t="s">
        <v>4261</v>
      </c>
      <c r="AL9" s="147" t="s">
        <v>2696</v>
      </c>
      <c r="AM9" s="163" t="s">
        <v>2701</v>
      </c>
      <c r="AO9" s="1">
        <v>5</v>
      </c>
      <c r="AP9" s="1" t="s">
        <v>7</v>
      </c>
      <c r="AQ9" s="64" t="s">
        <v>2670</v>
      </c>
      <c r="AR9" s="150" t="s">
        <v>2671</v>
      </c>
      <c r="AS9" s="143" t="s">
        <v>2676</v>
      </c>
      <c r="AV9" s="1">
        <v>5</v>
      </c>
      <c r="AW9" s="1" t="s">
        <v>7</v>
      </c>
      <c r="AX9" s="1" t="s">
        <v>670</v>
      </c>
      <c r="AY9" s="1" t="s">
        <v>26</v>
      </c>
      <c r="AZ9" s="11" t="s">
        <v>1447</v>
      </c>
      <c r="BB9" s="1">
        <v>5</v>
      </c>
      <c r="BC9" s="11" t="s">
        <v>300</v>
      </c>
      <c r="BD9" s="226" t="s">
        <v>4320</v>
      </c>
      <c r="BE9" s="1" t="s">
        <v>300</v>
      </c>
      <c r="BF9" s="150" t="s">
        <v>4325</v>
      </c>
      <c r="BH9" s="1">
        <v>5</v>
      </c>
      <c r="BI9" s="1" t="s">
        <v>7</v>
      </c>
      <c r="BJ9" s="18" t="s">
        <v>770</v>
      </c>
      <c r="BK9" s="1" t="s">
        <v>26</v>
      </c>
      <c r="BL9" s="150" t="s">
        <v>1711</v>
      </c>
    </row>
    <row r="10" spans="2:64">
      <c r="B10" s="1">
        <v>6</v>
      </c>
      <c r="C10" s="1" t="s">
        <v>7</v>
      </c>
      <c r="D10" s="64" t="s">
        <v>2533</v>
      </c>
      <c r="E10" s="1" t="s">
        <v>26</v>
      </c>
      <c r="F10" s="150" t="s">
        <v>2429</v>
      </c>
      <c r="H10" s="11" t="s">
        <v>234</v>
      </c>
      <c r="I10" s="11" t="s">
        <v>7</v>
      </c>
      <c r="J10" s="150" t="s">
        <v>4166</v>
      </c>
      <c r="K10" s="11" t="s">
        <v>26</v>
      </c>
      <c r="L10" s="145" t="s">
        <v>4303</v>
      </c>
      <c r="M10" s="11"/>
      <c r="O10" s="1">
        <v>6</v>
      </c>
      <c r="P10" s="1" t="s">
        <v>7</v>
      </c>
      <c r="Q10" s="1" t="s">
        <v>770</v>
      </c>
      <c r="R10" s="1" t="s">
        <v>26</v>
      </c>
      <c r="S10" s="3" t="s">
        <v>778</v>
      </c>
      <c r="T10" s="1"/>
      <c r="U10" s="1"/>
      <c r="V10" s="1"/>
      <c r="W10" s="1"/>
      <c r="Y10" s="3" t="s">
        <v>255</v>
      </c>
      <c r="Z10" s="1" t="s">
        <v>7</v>
      </c>
      <c r="AA10" s="146" t="s">
        <v>2341</v>
      </c>
      <c r="AB10" s="1" t="s">
        <v>26</v>
      </c>
      <c r="AC10" s="148" t="s">
        <v>2347</v>
      </c>
      <c r="AD10" s="150" t="s">
        <v>2439</v>
      </c>
      <c r="AE10" s="149" t="s">
        <v>2389</v>
      </c>
      <c r="AF10" s="22"/>
      <c r="AG10" s="1" t="s">
        <v>720</v>
      </c>
      <c r="AH10" s="1" t="s">
        <v>7</v>
      </c>
      <c r="AI10" s="64" t="s">
        <v>4256</v>
      </c>
      <c r="AJ10" s="150" t="s">
        <v>1571</v>
      </c>
      <c r="AK10" s="150" t="s">
        <v>4262</v>
      </c>
      <c r="AL10" s="147" t="s">
        <v>2696</v>
      </c>
      <c r="AM10" s="163" t="s">
        <v>2702</v>
      </c>
      <c r="AO10" s="1">
        <v>6</v>
      </c>
      <c r="AP10" s="1" t="s">
        <v>7</v>
      </c>
      <c r="AQ10" s="64" t="s">
        <v>2670</v>
      </c>
      <c r="AR10" s="150" t="s">
        <v>2671</v>
      </c>
      <c r="AS10" s="143" t="s">
        <v>2677</v>
      </c>
      <c r="AV10" s="1">
        <v>6</v>
      </c>
      <c r="AW10" s="1" t="s">
        <v>7</v>
      </c>
      <c r="AX10" s="1" t="s">
        <v>670</v>
      </c>
      <c r="AY10" s="1" t="s">
        <v>26</v>
      </c>
      <c r="AZ10" s="11" t="s">
        <v>1448</v>
      </c>
      <c r="BB10" s="12">
        <v>6</v>
      </c>
      <c r="BC10" s="11" t="s">
        <v>300</v>
      </c>
      <c r="BD10" s="226" t="s">
        <v>4320</v>
      </c>
      <c r="BE10" s="1" t="s">
        <v>300</v>
      </c>
      <c r="BF10" s="150" t="s">
        <v>4326</v>
      </c>
      <c r="BH10" s="1">
        <v>6</v>
      </c>
      <c r="BI10" s="1" t="s">
        <v>7</v>
      </c>
      <c r="BJ10" s="18" t="s">
        <v>770</v>
      </c>
      <c r="BK10" s="1" t="s">
        <v>26</v>
      </c>
      <c r="BL10" s="150" t="s">
        <v>1712</v>
      </c>
    </row>
    <row r="11" spans="2:64">
      <c r="B11" s="1">
        <v>7</v>
      </c>
      <c r="C11" s="1" t="s">
        <v>7</v>
      </c>
      <c r="D11" s="64" t="s">
        <v>2533</v>
      </c>
      <c r="E11" s="1" t="s">
        <v>26</v>
      </c>
      <c r="F11" s="150" t="s">
        <v>2434</v>
      </c>
      <c r="H11" s="11" t="s">
        <v>235</v>
      </c>
      <c r="I11" s="11" t="s">
        <v>7</v>
      </c>
      <c r="J11" s="150" t="s">
        <v>4166</v>
      </c>
      <c r="K11" s="11" t="s">
        <v>26</v>
      </c>
      <c r="L11" s="145" t="s">
        <v>4304</v>
      </c>
      <c r="M11" s="11"/>
      <c r="O11" s="1">
        <v>7</v>
      </c>
      <c r="P11" s="1" t="s">
        <v>7</v>
      </c>
      <c r="Q11" s="1" t="s">
        <v>770</v>
      </c>
      <c r="R11" s="1" t="s">
        <v>26</v>
      </c>
      <c r="S11" s="1" t="s">
        <v>775</v>
      </c>
      <c r="T11" s="1"/>
      <c r="U11" s="1"/>
      <c r="V11" s="1"/>
      <c r="W11" s="1"/>
      <c r="Y11" s="3" t="s">
        <v>256</v>
      </c>
      <c r="Z11" s="3" t="s">
        <v>7</v>
      </c>
      <c r="AA11" s="146" t="s">
        <v>2341</v>
      </c>
      <c r="AB11" s="3" t="s">
        <v>26</v>
      </c>
      <c r="AC11" s="148" t="s">
        <v>2348</v>
      </c>
      <c r="AD11" s="150" t="s">
        <v>2439</v>
      </c>
      <c r="AE11" s="149" t="s">
        <v>2390</v>
      </c>
      <c r="AF11" s="22"/>
      <c r="AG11" s="1" t="s">
        <v>721</v>
      </c>
      <c r="AH11" s="1" t="s">
        <v>7</v>
      </c>
      <c r="AI11" s="64" t="s">
        <v>4256</v>
      </c>
      <c r="AJ11" s="150" t="s">
        <v>1571</v>
      </c>
      <c r="AK11" s="150" t="s">
        <v>4263</v>
      </c>
      <c r="AL11" s="147" t="s">
        <v>2696</v>
      </c>
      <c r="AM11" s="164" t="s">
        <v>2703</v>
      </c>
      <c r="AO11" s="1">
        <v>7</v>
      </c>
      <c r="AP11" s="1" t="s">
        <v>7</v>
      </c>
      <c r="AQ11" s="64" t="s">
        <v>2670</v>
      </c>
      <c r="AR11" s="150" t="s">
        <v>2671</v>
      </c>
      <c r="AS11" s="143" t="s">
        <v>2678</v>
      </c>
      <c r="AV11" s="1">
        <v>7</v>
      </c>
      <c r="AW11" s="1" t="s">
        <v>7</v>
      </c>
      <c r="AX11" s="1" t="s">
        <v>670</v>
      </c>
      <c r="AY11" s="1" t="s">
        <v>26</v>
      </c>
      <c r="AZ11" s="11" t="s">
        <v>1449</v>
      </c>
      <c r="BA11" t="s">
        <v>220</v>
      </c>
      <c r="BB11" s="12">
        <v>7</v>
      </c>
      <c r="BC11" s="11" t="s">
        <v>300</v>
      </c>
      <c r="BD11" s="226" t="s">
        <v>4320</v>
      </c>
      <c r="BE11" s="1" t="s">
        <v>300</v>
      </c>
      <c r="BF11" s="150" t="s">
        <v>4327</v>
      </c>
      <c r="BH11" s="1">
        <v>7</v>
      </c>
      <c r="BI11" s="1" t="s">
        <v>7</v>
      </c>
      <c r="BJ11" s="18" t="s">
        <v>770</v>
      </c>
      <c r="BK11" s="1" t="s">
        <v>26</v>
      </c>
      <c r="BL11" s="150" t="s">
        <v>1713</v>
      </c>
    </row>
    <row r="12" spans="2:64">
      <c r="B12" s="1">
        <v>8</v>
      </c>
      <c r="C12" s="1" t="s">
        <v>7</v>
      </c>
      <c r="D12" s="64" t="s">
        <v>2533</v>
      </c>
      <c r="E12" s="1" t="s">
        <v>26</v>
      </c>
      <c r="F12" s="150" t="s">
        <v>2433</v>
      </c>
      <c r="H12" s="11" t="s">
        <v>236</v>
      </c>
      <c r="I12" s="11" t="s">
        <v>7</v>
      </c>
      <c r="J12" s="150" t="s">
        <v>4166</v>
      </c>
      <c r="K12" s="11" t="s">
        <v>26</v>
      </c>
      <c r="L12" s="145" t="s">
        <v>4305</v>
      </c>
      <c r="M12" s="11"/>
      <c r="O12" s="1">
        <v>8</v>
      </c>
      <c r="P12" s="1" t="s">
        <v>7</v>
      </c>
      <c r="Q12" s="1" t="s">
        <v>770</v>
      </c>
      <c r="R12" s="1" t="s">
        <v>26</v>
      </c>
      <c r="S12" s="1" t="s">
        <v>777</v>
      </c>
      <c r="T12" s="1"/>
      <c r="U12" s="1"/>
      <c r="V12" s="1"/>
      <c r="W12" s="1"/>
      <c r="Y12" s="3" t="s">
        <v>257</v>
      </c>
      <c r="Z12" s="1" t="s">
        <v>7</v>
      </c>
      <c r="AA12" s="146" t="s">
        <v>2341</v>
      </c>
      <c r="AB12" s="1" t="s">
        <v>26</v>
      </c>
      <c r="AC12" s="148" t="s">
        <v>2349</v>
      </c>
      <c r="AD12" s="150" t="s">
        <v>2439</v>
      </c>
      <c r="AE12" s="149" t="s">
        <v>2391</v>
      </c>
      <c r="AF12" s="22"/>
      <c r="AG12" s="1" t="s">
        <v>722</v>
      </c>
      <c r="AH12" s="1" t="s">
        <v>7</v>
      </c>
      <c r="AI12" s="64" t="s">
        <v>4256</v>
      </c>
      <c r="AJ12" s="150" t="s">
        <v>1571</v>
      </c>
      <c r="AK12" s="150" t="s">
        <v>4264</v>
      </c>
      <c r="AL12" s="147" t="s">
        <v>2696</v>
      </c>
      <c r="AM12" s="164" t="s">
        <v>2704</v>
      </c>
      <c r="AO12" s="1">
        <v>8</v>
      </c>
      <c r="AP12" s="1" t="s">
        <v>7</v>
      </c>
      <c r="AQ12" s="64" t="s">
        <v>2670</v>
      </c>
      <c r="AR12" s="150" t="s">
        <v>2671</v>
      </c>
      <c r="AS12" s="143" t="s">
        <v>2679</v>
      </c>
      <c r="AV12" s="1">
        <v>8</v>
      </c>
      <c r="AW12" s="1" t="s">
        <v>7</v>
      </c>
      <c r="AX12" s="1" t="s">
        <v>670</v>
      </c>
      <c r="AY12" s="1" t="s">
        <v>26</v>
      </c>
      <c r="AZ12" s="11" t="s">
        <v>1450</v>
      </c>
      <c r="BB12" s="28">
        <v>8</v>
      </c>
      <c r="BC12" s="11" t="s">
        <v>300</v>
      </c>
      <c r="BD12" s="226" t="s">
        <v>4320</v>
      </c>
      <c r="BE12" s="1" t="s">
        <v>300</v>
      </c>
      <c r="BF12" s="150" t="s">
        <v>4328</v>
      </c>
      <c r="BH12" s="1">
        <v>8</v>
      </c>
      <c r="BI12" s="1" t="s">
        <v>7</v>
      </c>
      <c r="BJ12" s="18" t="s">
        <v>770</v>
      </c>
      <c r="BK12" s="1" t="s">
        <v>26</v>
      </c>
      <c r="BL12" s="150" t="s">
        <v>1714</v>
      </c>
    </row>
    <row r="13" spans="2:64">
      <c r="B13" s="1">
        <v>9</v>
      </c>
      <c r="C13" s="1" t="s">
        <v>7</v>
      </c>
      <c r="D13" s="64" t="s">
        <v>670</v>
      </c>
      <c r="E13" s="1" t="s">
        <v>26</v>
      </c>
      <c r="F13" s="150" t="s">
        <v>4251</v>
      </c>
      <c r="H13" s="11" t="s">
        <v>237</v>
      </c>
      <c r="I13" s="11" t="s">
        <v>7</v>
      </c>
      <c r="J13" s="150" t="s">
        <v>4166</v>
      </c>
      <c r="K13" s="11" t="s">
        <v>26</v>
      </c>
      <c r="L13" s="145" t="s">
        <v>4317</v>
      </c>
      <c r="M13" s="11"/>
      <c r="O13" s="1">
        <v>9</v>
      </c>
      <c r="P13" s="1" t="s">
        <v>7</v>
      </c>
      <c r="Q13" s="1" t="s">
        <v>770</v>
      </c>
      <c r="R13" s="1" t="s">
        <v>26</v>
      </c>
      <c r="S13" s="1" t="s">
        <v>1700</v>
      </c>
      <c r="T13" s="1"/>
      <c r="U13" s="1"/>
      <c r="V13" s="1"/>
      <c r="W13" s="1"/>
      <c r="Y13" s="3" t="s">
        <v>258</v>
      </c>
      <c r="Z13" s="1" t="s">
        <v>7</v>
      </c>
      <c r="AA13" s="146" t="s">
        <v>2341</v>
      </c>
      <c r="AB13" s="1" t="s">
        <v>26</v>
      </c>
      <c r="AC13" s="148" t="s">
        <v>2350</v>
      </c>
      <c r="AD13" s="150" t="s">
        <v>2439</v>
      </c>
      <c r="AE13" s="149" t="s">
        <v>2392</v>
      </c>
      <c r="AF13" s="22"/>
      <c r="AG13" s="1" t="s">
        <v>723</v>
      </c>
      <c r="AH13" s="1" t="s">
        <v>7</v>
      </c>
      <c r="AI13" s="64" t="s">
        <v>4256</v>
      </c>
      <c r="AJ13" s="150" t="s">
        <v>1571</v>
      </c>
      <c r="AK13" s="150" t="s">
        <v>4265</v>
      </c>
      <c r="AL13" s="147" t="s">
        <v>2696</v>
      </c>
      <c r="AM13" s="164" t="s">
        <v>2705</v>
      </c>
      <c r="AO13" s="1">
        <v>9</v>
      </c>
      <c r="AP13" s="1" t="s">
        <v>7</v>
      </c>
      <c r="AQ13" s="64" t="s">
        <v>2670</v>
      </c>
      <c r="AR13" s="150" t="s">
        <v>2671</v>
      </c>
      <c r="AS13" s="143" t="s">
        <v>2689</v>
      </c>
      <c r="AV13" s="1">
        <v>9</v>
      </c>
      <c r="AW13" s="1" t="s">
        <v>7</v>
      </c>
      <c r="AX13" s="1" t="s">
        <v>670</v>
      </c>
      <c r="AY13" s="1" t="s">
        <v>26</v>
      </c>
      <c r="AZ13" s="11" t="s">
        <v>1451</v>
      </c>
      <c r="BB13" s="1">
        <v>9</v>
      </c>
      <c r="BC13" s="11" t="s">
        <v>300</v>
      </c>
      <c r="BD13" s="226" t="s">
        <v>4320</v>
      </c>
      <c r="BE13" s="1" t="s">
        <v>300</v>
      </c>
      <c r="BF13" s="150" t="s">
        <v>4329</v>
      </c>
      <c r="BH13" s="1">
        <v>9</v>
      </c>
      <c r="BI13" s="1" t="s">
        <v>7</v>
      </c>
      <c r="BJ13" s="18" t="s">
        <v>770</v>
      </c>
      <c r="BK13" s="1" t="s">
        <v>26</v>
      </c>
      <c r="BL13" s="150" t="s">
        <v>1715</v>
      </c>
    </row>
    <row r="14" spans="2:64">
      <c r="B14" s="1">
        <v>10</v>
      </c>
      <c r="C14" s="1" t="s">
        <v>7</v>
      </c>
      <c r="D14" s="64" t="s">
        <v>670</v>
      </c>
      <c r="E14" s="1" t="s">
        <v>26</v>
      </c>
      <c r="F14" s="150" t="s">
        <v>789</v>
      </c>
      <c r="H14" s="11" t="s">
        <v>238</v>
      </c>
      <c r="I14" s="11" t="s">
        <v>7</v>
      </c>
      <c r="J14" s="150" t="s">
        <v>4166</v>
      </c>
      <c r="K14" s="11" t="s">
        <v>26</v>
      </c>
      <c r="L14" s="150" t="s">
        <v>4306</v>
      </c>
      <c r="M14" s="11"/>
      <c r="O14" s="1">
        <v>10</v>
      </c>
      <c r="P14" s="1" t="s">
        <v>7</v>
      </c>
      <c r="Q14" s="1" t="s">
        <v>770</v>
      </c>
      <c r="R14" s="1" t="s">
        <v>26</v>
      </c>
      <c r="S14" s="1" t="s">
        <v>1701</v>
      </c>
      <c r="T14" s="1"/>
      <c r="U14" s="1"/>
      <c r="V14" s="1"/>
      <c r="W14" s="1"/>
      <c r="Y14" s="3" t="s">
        <v>259</v>
      </c>
      <c r="Z14" s="1" t="s">
        <v>7</v>
      </c>
      <c r="AA14" s="146" t="s">
        <v>2341</v>
      </c>
      <c r="AB14" s="1" t="s">
        <v>26</v>
      </c>
      <c r="AC14" s="148" t="s">
        <v>2351</v>
      </c>
      <c r="AD14" s="150" t="s">
        <v>2439</v>
      </c>
      <c r="AE14" s="149" t="s">
        <v>2393</v>
      </c>
      <c r="AF14" s="22"/>
      <c r="AG14" s="1" t="s">
        <v>724</v>
      </c>
      <c r="AH14" s="1" t="s">
        <v>7</v>
      </c>
      <c r="AI14" s="64" t="s">
        <v>4256</v>
      </c>
      <c r="AJ14" s="150" t="s">
        <v>1571</v>
      </c>
      <c r="AK14" s="150" t="s">
        <v>4266</v>
      </c>
      <c r="AL14" s="147" t="s">
        <v>2696</v>
      </c>
      <c r="AM14" s="164" t="s">
        <v>2722</v>
      </c>
      <c r="AO14" s="1">
        <v>10</v>
      </c>
      <c r="AP14" s="1" t="s">
        <v>7</v>
      </c>
      <c r="AQ14" s="64" t="s">
        <v>2670</v>
      </c>
      <c r="AR14" s="150" t="s">
        <v>2671</v>
      </c>
      <c r="AS14" s="143" t="s">
        <v>2690</v>
      </c>
      <c r="AV14" s="1">
        <v>10</v>
      </c>
      <c r="AW14" s="1" t="s">
        <v>7</v>
      </c>
      <c r="AX14" s="1" t="s">
        <v>670</v>
      </c>
      <c r="AY14" s="1" t="s">
        <v>26</v>
      </c>
      <c r="AZ14" s="11" t="s">
        <v>1452</v>
      </c>
      <c r="BB14" s="1">
        <v>10</v>
      </c>
      <c r="BC14" s="11" t="s">
        <v>300</v>
      </c>
      <c r="BD14" s="226" t="s">
        <v>4320</v>
      </c>
      <c r="BE14" s="1" t="s">
        <v>300</v>
      </c>
      <c r="BF14" s="150" t="s">
        <v>4330</v>
      </c>
      <c r="BH14" s="1">
        <v>10</v>
      </c>
      <c r="BI14" s="1" t="s">
        <v>7</v>
      </c>
      <c r="BJ14" s="18" t="s">
        <v>770</v>
      </c>
      <c r="BK14" s="1" t="s">
        <v>26</v>
      </c>
      <c r="BL14" s="150" t="s">
        <v>1716</v>
      </c>
    </row>
    <row r="15" spans="2:64">
      <c r="B15" s="1">
        <v>11</v>
      </c>
      <c r="C15" s="1" t="s">
        <v>7</v>
      </c>
      <c r="D15" s="64" t="s">
        <v>670</v>
      </c>
      <c r="E15" s="1" t="s">
        <v>26</v>
      </c>
      <c r="F15" s="150" t="s">
        <v>4252</v>
      </c>
      <c r="H15" s="11" t="s">
        <v>239</v>
      </c>
      <c r="I15" s="11" t="s">
        <v>7</v>
      </c>
      <c r="J15" s="150" t="s">
        <v>4166</v>
      </c>
      <c r="K15" s="11" t="s">
        <v>26</v>
      </c>
      <c r="L15" s="150" t="s">
        <v>4316</v>
      </c>
      <c r="M15" s="11"/>
      <c r="O15" s="1">
        <v>11</v>
      </c>
      <c r="P15" s="1" t="s">
        <v>7</v>
      </c>
      <c r="Q15" s="1" t="s">
        <v>770</v>
      </c>
      <c r="R15" s="1" t="s">
        <v>26</v>
      </c>
      <c r="S15" s="1" t="s">
        <v>1702</v>
      </c>
      <c r="T15" s="1"/>
      <c r="U15" s="1"/>
      <c r="V15" s="1"/>
      <c r="W15" s="1"/>
      <c r="Y15" s="3" t="s">
        <v>260</v>
      </c>
      <c r="Z15" s="1" t="s">
        <v>7</v>
      </c>
      <c r="AA15" s="146" t="s">
        <v>2341</v>
      </c>
      <c r="AB15" s="1" t="s">
        <v>26</v>
      </c>
      <c r="AC15" s="148" t="s">
        <v>2352</v>
      </c>
      <c r="AD15" s="150" t="s">
        <v>2439</v>
      </c>
      <c r="AE15" s="149" t="s">
        <v>2394</v>
      </c>
      <c r="AF15" s="22"/>
      <c r="AG15" s="1" t="s">
        <v>725</v>
      </c>
      <c r="AH15" s="1" t="s">
        <v>7</v>
      </c>
      <c r="AI15" s="64" t="s">
        <v>4256</v>
      </c>
      <c r="AJ15" s="150" t="s">
        <v>1571</v>
      </c>
      <c r="AK15" s="150" t="s">
        <v>4267</v>
      </c>
      <c r="AL15" s="147" t="s">
        <v>2696</v>
      </c>
      <c r="AM15" s="164" t="s">
        <v>2723</v>
      </c>
      <c r="AO15" s="1">
        <v>11</v>
      </c>
      <c r="AP15" s="1" t="s">
        <v>7</v>
      </c>
      <c r="AQ15" s="64" t="s">
        <v>2670</v>
      </c>
      <c r="AR15" s="150" t="s">
        <v>2671</v>
      </c>
      <c r="AS15" s="143" t="s">
        <v>2691</v>
      </c>
      <c r="AV15" s="1">
        <v>11</v>
      </c>
      <c r="AW15" s="1" t="s">
        <v>7</v>
      </c>
      <c r="AX15" s="1" t="s">
        <v>670</v>
      </c>
      <c r="AY15" s="1" t="s">
        <v>26</v>
      </c>
      <c r="AZ15" s="11" t="s">
        <v>1453</v>
      </c>
      <c r="BB15" s="1">
        <v>11</v>
      </c>
      <c r="BC15" s="11" t="s">
        <v>300</v>
      </c>
      <c r="BD15" s="226" t="s">
        <v>4320</v>
      </c>
      <c r="BE15" s="1" t="s">
        <v>300</v>
      </c>
      <c r="BF15" s="150" t="s">
        <v>4331</v>
      </c>
      <c r="BH15" s="1">
        <v>11</v>
      </c>
      <c r="BI15" s="1" t="s">
        <v>7</v>
      </c>
      <c r="BJ15" s="18" t="s">
        <v>770</v>
      </c>
      <c r="BK15" s="1" t="s">
        <v>26</v>
      </c>
      <c r="BL15" s="150" t="s">
        <v>1717</v>
      </c>
    </row>
    <row r="16" spans="2:64">
      <c r="B16" s="1">
        <v>12</v>
      </c>
      <c r="C16" s="1" t="s">
        <v>7</v>
      </c>
      <c r="D16" s="64" t="s">
        <v>670</v>
      </c>
      <c r="E16" s="1" t="s">
        <v>26</v>
      </c>
      <c r="F16" s="150" t="s">
        <v>793</v>
      </c>
      <c r="H16" s="105" t="s">
        <v>240</v>
      </c>
      <c r="I16" s="105" t="s">
        <v>7</v>
      </c>
      <c r="J16" s="150" t="s">
        <v>4166</v>
      </c>
      <c r="K16" s="105" t="s">
        <v>26</v>
      </c>
      <c r="L16" s="150" t="s">
        <v>4315</v>
      </c>
      <c r="M16" s="11"/>
      <c r="O16" s="1">
        <v>12</v>
      </c>
      <c r="P16" s="1" t="s">
        <v>7</v>
      </c>
      <c r="Q16" s="1" t="s">
        <v>770</v>
      </c>
      <c r="R16" s="1" t="s">
        <v>26</v>
      </c>
      <c r="S16" s="1" t="s">
        <v>1703</v>
      </c>
      <c r="T16" s="1"/>
      <c r="U16" s="1"/>
      <c r="V16" s="1"/>
      <c r="W16" s="1"/>
      <c r="Y16" s="3" t="s">
        <v>261</v>
      </c>
      <c r="Z16" s="1" t="s">
        <v>7</v>
      </c>
      <c r="AA16" s="146" t="s">
        <v>2341</v>
      </c>
      <c r="AB16" s="1" t="s">
        <v>26</v>
      </c>
      <c r="AC16" s="148" t="s">
        <v>220</v>
      </c>
      <c r="AD16" s="150" t="s">
        <v>2439</v>
      </c>
      <c r="AE16" s="149" t="s">
        <v>2395</v>
      </c>
      <c r="AF16" s="22"/>
      <c r="AG16" s="1" t="s">
        <v>726</v>
      </c>
      <c r="AH16" s="1" t="s">
        <v>7</v>
      </c>
      <c r="AI16" s="64" t="s">
        <v>4256</v>
      </c>
      <c r="AJ16" s="150" t="s">
        <v>1571</v>
      </c>
      <c r="AK16" s="150" t="s">
        <v>4268</v>
      </c>
      <c r="AL16" s="147" t="s">
        <v>2696</v>
      </c>
      <c r="AM16" s="164" t="s">
        <v>2724</v>
      </c>
      <c r="AO16" s="1">
        <v>12</v>
      </c>
      <c r="AP16" s="1" t="s">
        <v>7</v>
      </c>
      <c r="AQ16" s="64" t="s">
        <v>2670</v>
      </c>
      <c r="AR16" s="150" t="s">
        <v>2671</v>
      </c>
      <c r="AS16" s="143" t="s">
        <v>2692</v>
      </c>
      <c r="AV16" s="150">
        <v>12</v>
      </c>
      <c r="AW16" s="66" t="s">
        <v>7</v>
      </c>
      <c r="AX16" s="150" t="s">
        <v>228</v>
      </c>
      <c r="AY16" s="150" t="s">
        <v>26</v>
      </c>
      <c r="AZ16" s="4" t="s">
        <v>2534</v>
      </c>
      <c r="BB16" s="1">
        <v>12</v>
      </c>
      <c r="BC16" s="11" t="s">
        <v>300</v>
      </c>
      <c r="BD16" s="226" t="s">
        <v>4320</v>
      </c>
      <c r="BE16" s="1" t="s">
        <v>300</v>
      </c>
      <c r="BF16" s="150" t="s">
        <v>4332</v>
      </c>
      <c r="BH16" s="1">
        <v>12</v>
      </c>
      <c r="BI16" s="1" t="s">
        <v>7</v>
      </c>
      <c r="BJ16" s="18" t="s">
        <v>770</v>
      </c>
      <c r="BK16" s="1" t="s">
        <v>26</v>
      </c>
      <c r="BL16" s="150" t="s">
        <v>1718</v>
      </c>
    </row>
    <row r="17" spans="2:64">
      <c r="B17" s="1">
        <v>13</v>
      </c>
      <c r="C17" s="1" t="s">
        <v>7</v>
      </c>
      <c r="D17" s="64" t="s">
        <v>670</v>
      </c>
      <c r="E17" s="1" t="s">
        <v>26</v>
      </c>
      <c r="F17" s="150" t="s">
        <v>792</v>
      </c>
      <c r="H17" s="11" t="s">
        <v>241</v>
      </c>
      <c r="I17" s="11" t="s">
        <v>7</v>
      </c>
      <c r="J17" s="150" t="s">
        <v>4166</v>
      </c>
      <c r="K17" s="11" t="s">
        <v>26</v>
      </c>
      <c r="L17" s="150" t="s">
        <v>4314</v>
      </c>
      <c r="M17" s="11"/>
      <c r="O17" s="1">
        <v>13</v>
      </c>
      <c r="P17" s="1" t="s">
        <v>7</v>
      </c>
      <c r="Q17" s="1" t="s">
        <v>770</v>
      </c>
      <c r="R17" s="1" t="s">
        <v>26</v>
      </c>
      <c r="S17" s="1" t="s">
        <v>1704</v>
      </c>
      <c r="T17" s="1"/>
      <c r="U17" s="1"/>
      <c r="V17" s="1"/>
      <c r="W17" s="1"/>
      <c r="Y17" s="3" t="s">
        <v>262</v>
      </c>
      <c r="Z17" s="1" t="s">
        <v>7</v>
      </c>
      <c r="AA17" s="146" t="s">
        <v>2341</v>
      </c>
      <c r="AB17" s="1" t="s">
        <v>26</v>
      </c>
      <c r="AC17" s="148" t="s">
        <v>2353</v>
      </c>
      <c r="AD17" s="150" t="s">
        <v>2439</v>
      </c>
      <c r="AE17" s="149" t="s">
        <v>2396</v>
      </c>
      <c r="AF17" s="22"/>
      <c r="AG17" s="1" t="s">
        <v>727</v>
      </c>
      <c r="AH17" s="1" t="s">
        <v>7</v>
      </c>
      <c r="AI17" s="64" t="s">
        <v>4256</v>
      </c>
      <c r="AJ17" s="150" t="s">
        <v>1571</v>
      </c>
      <c r="AK17" s="150" t="s">
        <v>4269</v>
      </c>
      <c r="AL17" s="147" t="s">
        <v>2696</v>
      </c>
      <c r="AM17" s="164" t="s">
        <v>2725</v>
      </c>
      <c r="AO17" s="1">
        <v>13</v>
      </c>
      <c r="AP17" s="1" t="s">
        <v>7</v>
      </c>
      <c r="AQ17" s="64" t="s">
        <v>2670</v>
      </c>
      <c r="AR17" s="150" t="s">
        <v>2671</v>
      </c>
      <c r="AS17" s="143" t="s">
        <v>2693</v>
      </c>
      <c r="AV17" s="150">
        <v>13</v>
      </c>
      <c r="AW17" s="150" t="s">
        <v>7</v>
      </c>
      <c r="AX17" s="150" t="s">
        <v>228</v>
      </c>
      <c r="AY17" s="150" t="s">
        <v>26</v>
      </c>
      <c r="AZ17" s="4" t="s">
        <v>2535</v>
      </c>
      <c r="BB17" s="1">
        <v>13</v>
      </c>
      <c r="BC17" s="11" t="s">
        <v>300</v>
      </c>
      <c r="BD17" s="226" t="s">
        <v>4320</v>
      </c>
      <c r="BE17" s="1" t="s">
        <v>300</v>
      </c>
      <c r="BF17" s="150" t="s">
        <v>4333</v>
      </c>
      <c r="BH17" s="1">
        <v>13</v>
      </c>
      <c r="BI17" s="1" t="s">
        <v>7</v>
      </c>
      <c r="BJ17" s="18" t="s">
        <v>770</v>
      </c>
      <c r="BK17" s="1" t="s">
        <v>26</v>
      </c>
      <c r="BL17" s="150" t="s">
        <v>1719</v>
      </c>
    </row>
    <row r="18" spans="2:64">
      <c r="B18" s="1">
        <v>14</v>
      </c>
      <c r="C18" s="1" t="s">
        <v>7</v>
      </c>
      <c r="D18" s="64" t="s">
        <v>670</v>
      </c>
      <c r="E18" s="1" t="s">
        <v>26</v>
      </c>
      <c r="F18" s="150" t="s">
        <v>797</v>
      </c>
      <c r="H18" s="11" t="s">
        <v>242</v>
      </c>
      <c r="I18" s="11" t="s">
        <v>7</v>
      </c>
      <c r="J18" s="150" t="s">
        <v>4166</v>
      </c>
      <c r="K18" s="11" t="s">
        <v>26</v>
      </c>
      <c r="L18" s="150" t="s">
        <v>4313</v>
      </c>
      <c r="M18" s="11"/>
      <c r="O18" s="1">
        <v>14</v>
      </c>
      <c r="P18" s="1" t="s">
        <v>7</v>
      </c>
      <c r="Q18" s="1" t="s">
        <v>770</v>
      </c>
      <c r="R18" s="1" t="s">
        <v>26</v>
      </c>
      <c r="S18" s="1" t="s">
        <v>776</v>
      </c>
      <c r="T18" s="1"/>
      <c r="U18" s="1"/>
      <c r="V18" s="1"/>
      <c r="W18" s="1"/>
      <c r="Y18" s="3" t="s">
        <v>263</v>
      </c>
      <c r="Z18" s="1" t="s">
        <v>7</v>
      </c>
      <c r="AA18" s="146" t="s">
        <v>2341</v>
      </c>
      <c r="AB18" s="1" t="s">
        <v>26</v>
      </c>
      <c r="AC18" s="148" t="s">
        <v>2354</v>
      </c>
      <c r="AD18" s="150" t="s">
        <v>2439</v>
      </c>
      <c r="AE18" s="149" t="s">
        <v>2397</v>
      </c>
      <c r="AF18" s="22"/>
      <c r="AG18" s="1" t="s">
        <v>728</v>
      </c>
      <c r="AH18" s="1" t="s">
        <v>7</v>
      </c>
      <c r="AI18" s="64" t="s">
        <v>4256</v>
      </c>
      <c r="AJ18" s="150" t="s">
        <v>1571</v>
      </c>
      <c r="AK18" s="150" t="s">
        <v>4270</v>
      </c>
      <c r="AL18" s="147" t="s">
        <v>2696</v>
      </c>
      <c r="AM18" s="164" t="s">
        <v>2726</v>
      </c>
      <c r="AO18" s="1">
        <v>14</v>
      </c>
      <c r="AP18" s="1" t="s">
        <v>7</v>
      </c>
      <c r="AQ18" s="64" t="s">
        <v>2670</v>
      </c>
      <c r="AR18" s="150" t="s">
        <v>2671</v>
      </c>
      <c r="AS18" s="143" t="s">
        <v>2694</v>
      </c>
      <c r="AV18" s="150">
        <v>14</v>
      </c>
      <c r="AW18" s="66" t="s">
        <v>7</v>
      </c>
      <c r="AX18" s="150" t="s">
        <v>228</v>
      </c>
      <c r="AY18" s="150" t="s">
        <v>26</v>
      </c>
      <c r="AZ18" s="4" t="s">
        <v>2536</v>
      </c>
      <c r="BB18" s="1">
        <v>14</v>
      </c>
      <c r="BC18" s="11" t="s">
        <v>300</v>
      </c>
      <c r="BD18" s="226" t="s">
        <v>4320</v>
      </c>
      <c r="BE18" s="1" t="s">
        <v>300</v>
      </c>
      <c r="BF18" s="150" t="s">
        <v>4334</v>
      </c>
      <c r="BH18" s="1">
        <v>14</v>
      </c>
      <c r="BI18" s="1" t="s">
        <v>7</v>
      </c>
      <c r="BJ18" s="18" t="s">
        <v>770</v>
      </c>
      <c r="BK18" s="1" t="s">
        <v>26</v>
      </c>
      <c r="BL18" s="150" t="s">
        <v>1720</v>
      </c>
    </row>
    <row r="19" spans="2:64">
      <c r="B19" s="1">
        <v>15</v>
      </c>
      <c r="C19" s="1" t="s">
        <v>7</v>
      </c>
      <c r="D19" s="64" t="s">
        <v>670</v>
      </c>
      <c r="E19" s="1" t="s">
        <v>26</v>
      </c>
      <c r="F19" s="150" t="s">
        <v>795</v>
      </c>
      <c r="H19" s="11" t="s">
        <v>243</v>
      </c>
      <c r="I19" s="11" t="s">
        <v>7</v>
      </c>
      <c r="J19" s="150" t="s">
        <v>4166</v>
      </c>
      <c r="K19" s="11" t="s">
        <v>26</v>
      </c>
      <c r="L19" s="150" t="s">
        <v>4312</v>
      </c>
      <c r="M19" s="11"/>
      <c r="O19" s="1">
        <v>15</v>
      </c>
      <c r="P19" s="1" t="s">
        <v>7</v>
      </c>
      <c r="Q19" s="1" t="s">
        <v>770</v>
      </c>
      <c r="R19" s="1" t="s">
        <v>26</v>
      </c>
      <c r="S19" s="1" t="s">
        <v>779</v>
      </c>
      <c r="T19" s="1"/>
      <c r="U19" s="1"/>
      <c r="V19" s="1"/>
      <c r="W19" s="1"/>
      <c r="Y19" s="1" t="s">
        <v>264</v>
      </c>
      <c r="Z19" s="1" t="s">
        <v>7</v>
      </c>
      <c r="AA19" s="146" t="s">
        <v>2341</v>
      </c>
      <c r="AB19" s="1" t="s">
        <v>26</v>
      </c>
      <c r="AC19" s="148" t="s">
        <v>2355</v>
      </c>
      <c r="AD19" s="150" t="s">
        <v>2439</v>
      </c>
      <c r="AE19" s="149" t="s">
        <v>2398</v>
      </c>
      <c r="AF19" s="22"/>
      <c r="AG19" s="1" t="s">
        <v>729</v>
      </c>
      <c r="AH19" s="48" t="s">
        <v>7</v>
      </c>
      <c r="AI19" s="64" t="s">
        <v>4256</v>
      </c>
      <c r="AJ19" s="150" t="s">
        <v>1571</v>
      </c>
      <c r="AK19" s="150" t="s">
        <v>4271</v>
      </c>
      <c r="AL19" s="147" t="s">
        <v>2696</v>
      </c>
      <c r="AM19" s="165" t="s">
        <v>2727</v>
      </c>
      <c r="AN19" s="108"/>
      <c r="AO19" s="1">
        <v>15</v>
      </c>
      <c r="AP19" s="1" t="s">
        <v>7</v>
      </c>
      <c r="AQ19" s="64" t="s">
        <v>2670</v>
      </c>
      <c r="AR19" s="150" t="s">
        <v>2671</v>
      </c>
      <c r="AS19" s="143" t="s">
        <v>2695</v>
      </c>
      <c r="AV19" s="150">
        <v>15</v>
      </c>
      <c r="AW19" s="150" t="s">
        <v>7</v>
      </c>
      <c r="AX19" s="150" t="s">
        <v>228</v>
      </c>
      <c r="AY19" s="150" t="s">
        <v>26</v>
      </c>
      <c r="AZ19" s="4" t="s">
        <v>2537</v>
      </c>
      <c r="BB19" s="1">
        <v>15</v>
      </c>
      <c r="BC19" s="11" t="s">
        <v>300</v>
      </c>
      <c r="BD19" s="226" t="s">
        <v>4320</v>
      </c>
      <c r="BE19" s="1" t="s">
        <v>300</v>
      </c>
      <c r="BF19" s="150" t="s">
        <v>4335</v>
      </c>
      <c r="BH19" s="1">
        <v>15</v>
      </c>
      <c r="BI19" s="1" t="s">
        <v>7</v>
      </c>
      <c r="BJ19" s="18" t="s">
        <v>770</v>
      </c>
      <c r="BK19" s="1" t="s">
        <v>26</v>
      </c>
      <c r="BL19" s="150" t="s">
        <v>1721</v>
      </c>
    </row>
    <row r="20" spans="2:64">
      <c r="B20" s="1">
        <v>16</v>
      </c>
      <c r="C20" s="1" t="s">
        <v>7</v>
      </c>
      <c r="D20" s="64" t="s">
        <v>670</v>
      </c>
      <c r="E20" s="1" t="s">
        <v>26</v>
      </c>
      <c r="F20" s="150" t="s">
        <v>794</v>
      </c>
      <c r="H20" s="11" t="s">
        <v>244</v>
      </c>
      <c r="I20" s="11" t="s">
        <v>7</v>
      </c>
      <c r="J20" s="150" t="s">
        <v>4166</v>
      </c>
      <c r="K20" s="11" t="s">
        <v>26</v>
      </c>
      <c r="L20" s="150" t="s">
        <v>4311</v>
      </c>
      <c r="M20" s="11"/>
      <c r="O20" s="1">
        <v>16</v>
      </c>
      <c r="P20" s="1" t="s">
        <v>7</v>
      </c>
      <c r="Q20" s="1" t="s">
        <v>770</v>
      </c>
      <c r="R20" s="1" t="s">
        <v>26</v>
      </c>
      <c r="S20" s="1" t="s">
        <v>1705</v>
      </c>
      <c r="T20" s="1"/>
      <c r="U20" s="1"/>
      <c r="V20" s="1"/>
      <c r="W20" s="1"/>
      <c r="Y20" s="1" t="s">
        <v>265</v>
      </c>
      <c r="Z20" s="1" t="s">
        <v>7</v>
      </c>
      <c r="AA20" s="146" t="s">
        <v>2341</v>
      </c>
      <c r="AB20" s="1" t="s">
        <v>26</v>
      </c>
      <c r="AC20" s="148" t="s">
        <v>2356</v>
      </c>
      <c r="AD20" s="150" t="s">
        <v>2439</v>
      </c>
      <c r="AE20" s="149" t="s">
        <v>2399</v>
      </c>
      <c r="AF20" s="22"/>
      <c r="AG20" s="1" t="s">
        <v>730</v>
      </c>
      <c r="AH20" s="1" t="s">
        <v>7</v>
      </c>
      <c r="AI20" s="64" t="s">
        <v>4256</v>
      </c>
      <c r="AJ20" s="150" t="s">
        <v>1571</v>
      </c>
      <c r="AK20" s="150" t="s">
        <v>4272</v>
      </c>
      <c r="AL20" s="147" t="s">
        <v>2696</v>
      </c>
      <c r="AM20" s="164" t="s">
        <v>2728</v>
      </c>
      <c r="AO20" s="1">
        <v>16</v>
      </c>
      <c r="AP20" s="1" t="s">
        <v>7</v>
      </c>
      <c r="AQ20" s="64" t="s">
        <v>2670</v>
      </c>
      <c r="AR20" s="150" t="s">
        <v>2671</v>
      </c>
      <c r="AS20" s="143" t="s">
        <v>2688</v>
      </c>
      <c r="AV20" s="150">
        <v>16</v>
      </c>
      <c r="AW20" s="3" t="s">
        <v>7</v>
      </c>
      <c r="AX20" s="150" t="s">
        <v>228</v>
      </c>
      <c r="AY20" s="150" t="s">
        <v>26</v>
      </c>
      <c r="AZ20" s="4" t="s">
        <v>2538</v>
      </c>
      <c r="BB20" s="1">
        <v>16</v>
      </c>
      <c r="BC20" s="11" t="s">
        <v>300</v>
      </c>
      <c r="BD20" s="226" t="s">
        <v>4320</v>
      </c>
      <c r="BE20" s="1" t="s">
        <v>300</v>
      </c>
      <c r="BF20" s="150" t="s">
        <v>4336</v>
      </c>
      <c r="BH20" s="1">
        <v>16</v>
      </c>
      <c r="BI20" s="1" t="s">
        <v>7</v>
      </c>
      <c r="BJ20" s="18" t="s">
        <v>770</v>
      </c>
      <c r="BK20" s="1" t="s">
        <v>26</v>
      </c>
      <c r="BL20" s="150" t="s">
        <v>1722</v>
      </c>
    </row>
    <row r="21" spans="2:64">
      <c r="B21" s="1">
        <v>17</v>
      </c>
      <c r="C21" s="1" t="s">
        <v>7</v>
      </c>
      <c r="D21" s="64" t="s">
        <v>670</v>
      </c>
      <c r="E21" s="1" t="s">
        <v>26</v>
      </c>
      <c r="F21" s="150" t="s">
        <v>786</v>
      </c>
      <c r="H21" s="11" t="s">
        <v>245</v>
      </c>
      <c r="I21" s="11" t="s">
        <v>7</v>
      </c>
      <c r="J21" s="150" t="s">
        <v>4166</v>
      </c>
      <c r="K21" s="11" t="s">
        <v>26</v>
      </c>
      <c r="L21" s="150" t="s">
        <v>4310</v>
      </c>
      <c r="M21" s="11"/>
      <c r="O21" s="1">
        <v>17</v>
      </c>
      <c r="P21" s="1" t="s">
        <v>7</v>
      </c>
      <c r="Q21" s="1" t="s">
        <v>770</v>
      </c>
      <c r="R21" s="1" t="s">
        <v>26</v>
      </c>
      <c r="S21" s="1" t="s">
        <v>780</v>
      </c>
      <c r="T21" s="1"/>
      <c r="U21" s="1"/>
      <c r="V21" s="1"/>
      <c r="W21" s="1"/>
      <c r="Y21" s="3" t="s">
        <v>266</v>
      </c>
      <c r="Z21" s="1" t="s">
        <v>7</v>
      </c>
      <c r="AA21" s="146" t="s">
        <v>2341</v>
      </c>
      <c r="AB21" s="1" t="s">
        <v>26</v>
      </c>
      <c r="AC21" s="148" t="s">
        <v>2357</v>
      </c>
      <c r="AD21" s="150" t="s">
        <v>2439</v>
      </c>
      <c r="AE21" s="149" t="s">
        <v>2400</v>
      </c>
      <c r="AF21" s="22"/>
      <c r="AG21" s="1" t="s">
        <v>731</v>
      </c>
      <c r="AH21" s="1" t="s">
        <v>7</v>
      </c>
      <c r="AI21" s="64" t="s">
        <v>4256</v>
      </c>
      <c r="AJ21" s="150" t="s">
        <v>1571</v>
      </c>
      <c r="AK21" s="150" t="s">
        <v>4273</v>
      </c>
      <c r="AL21" s="147" t="s">
        <v>2696</v>
      </c>
      <c r="AM21" s="163" t="s">
        <v>2729</v>
      </c>
      <c r="AO21" s="1">
        <v>17</v>
      </c>
      <c r="AP21" s="1" t="s">
        <v>7</v>
      </c>
      <c r="AQ21" s="64" t="s">
        <v>2670</v>
      </c>
      <c r="AR21" s="150" t="s">
        <v>2671</v>
      </c>
      <c r="AS21" s="143" t="s">
        <v>2686</v>
      </c>
      <c r="BB21" s="1">
        <v>17</v>
      </c>
      <c r="BC21" s="11" t="s">
        <v>300</v>
      </c>
      <c r="BD21" s="226" t="s">
        <v>4320</v>
      </c>
      <c r="BE21" s="1" t="s">
        <v>300</v>
      </c>
      <c r="BF21" s="150" t="s">
        <v>4337</v>
      </c>
      <c r="BH21" s="1">
        <v>17</v>
      </c>
      <c r="BI21" s="1" t="s">
        <v>7</v>
      </c>
      <c r="BJ21" s="18" t="s">
        <v>770</v>
      </c>
      <c r="BK21" s="1" t="s">
        <v>26</v>
      </c>
      <c r="BL21" s="150" t="s">
        <v>1723</v>
      </c>
    </row>
    <row r="22" spans="2:64">
      <c r="B22" s="1">
        <v>18</v>
      </c>
      <c r="C22" s="1" t="s">
        <v>7</v>
      </c>
      <c r="D22" s="64" t="s">
        <v>670</v>
      </c>
      <c r="E22" s="1" t="s">
        <v>26</v>
      </c>
      <c r="F22" s="150" t="s">
        <v>798</v>
      </c>
      <c r="H22" s="11" t="s">
        <v>246</v>
      </c>
      <c r="I22" s="11" t="s">
        <v>7</v>
      </c>
      <c r="J22" s="150" t="s">
        <v>4166</v>
      </c>
      <c r="K22" s="11" t="s">
        <v>26</v>
      </c>
      <c r="L22" s="150" t="s">
        <v>4309</v>
      </c>
      <c r="M22" s="11"/>
      <c r="O22" s="1">
        <v>18</v>
      </c>
      <c r="P22" s="1" t="s">
        <v>7</v>
      </c>
      <c r="Q22" s="1" t="s">
        <v>770</v>
      </c>
      <c r="R22" s="1" t="s">
        <v>26</v>
      </c>
      <c r="S22" s="1" t="s">
        <v>781</v>
      </c>
      <c r="T22" s="1"/>
      <c r="U22" s="1"/>
      <c r="V22" s="1"/>
      <c r="W22" s="1"/>
      <c r="Y22" s="1" t="s">
        <v>267</v>
      </c>
      <c r="Z22" s="1" t="s">
        <v>7</v>
      </c>
      <c r="AA22" s="146" t="s">
        <v>2341</v>
      </c>
      <c r="AB22" s="1" t="s">
        <v>26</v>
      </c>
      <c r="AC22" s="148" t="s">
        <v>2358</v>
      </c>
      <c r="AD22" s="150" t="s">
        <v>2439</v>
      </c>
      <c r="AE22" s="149" t="s">
        <v>2401</v>
      </c>
      <c r="AF22" s="22"/>
      <c r="AG22" s="1" t="s">
        <v>732</v>
      </c>
      <c r="AH22" s="1" t="s">
        <v>7</v>
      </c>
      <c r="AI22" s="64" t="s">
        <v>4256</v>
      </c>
      <c r="AJ22" s="150" t="s">
        <v>1571</v>
      </c>
      <c r="AK22" s="150" t="s">
        <v>4274</v>
      </c>
      <c r="AL22" s="147" t="s">
        <v>2696</v>
      </c>
      <c r="AM22" s="164" t="s">
        <v>2730</v>
      </c>
      <c r="AO22" s="1">
        <v>18</v>
      </c>
      <c r="AP22" s="1" t="s">
        <v>7</v>
      </c>
      <c r="AQ22" s="64" t="s">
        <v>2670</v>
      </c>
      <c r="AR22" s="150" t="s">
        <v>2671</v>
      </c>
      <c r="AS22" s="143" t="s">
        <v>2685</v>
      </c>
      <c r="BB22" s="1">
        <v>18</v>
      </c>
      <c r="BC22" s="11" t="s">
        <v>300</v>
      </c>
      <c r="BD22" s="226" t="s">
        <v>4320</v>
      </c>
      <c r="BE22" s="1" t="s">
        <v>300</v>
      </c>
      <c r="BF22" s="150" t="s">
        <v>4338</v>
      </c>
      <c r="BH22" s="1">
        <v>18</v>
      </c>
      <c r="BI22" s="1" t="s">
        <v>7</v>
      </c>
      <c r="BJ22" s="18" t="s">
        <v>770</v>
      </c>
      <c r="BK22" s="1" t="s">
        <v>26</v>
      </c>
      <c r="BL22" s="150" t="s">
        <v>1724</v>
      </c>
    </row>
    <row r="23" spans="2:64">
      <c r="B23" s="1">
        <v>19</v>
      </c>
      <c r="C23" s="1" t="s">
        <v>7</v>
      </c>
      <c r="D23" s="64" t="s">
        <v>670</v>
      </c>
      <c r="E23" s="1" t="s">
        <v>26</v>
      </c>
      <c r="F23" s="150" t="s">
        <v>799</v>
      </c>
      <c r="H23" s="11" t="s">
        <v>247</v>
      </c>
      <c r="I23" s="11" t="s">
        <v>7</v>
      </c>
      <c r="J23" s="150" t="s">
        <v>4166</v>
      </c>
      <c r="K23" s="11" t="s">
        <v>26</v>
      </c>
      <c r="L23" s="150" t="s">
        <v>4308</v>
      </c>
      <c r="M23" s="11"/>
      <c r="O23" s="1">
        <v>19</v>
      </c>
      <c r="P23" s="1" t="s">
        <v>7</v>
      </c>
      <c r="Q23" s="1" t="s">
        <v>770</v>
      </c>
      <c r="R23" s="1" t="s">
        <v>26</v>
      </c>
      <c r="S23" s="1" t="s">
        <v>782</v>
      </c>
      <c r="T23" s="1"/>
      <c r="U23" s="1"/>
      <c r="V23" s="1"/>
      <c r="W23" s="1"/>
      <c r="Y23" s="1" t="s">
        <v>268</v>
      </c>
      <c r="Z23" s="1" t="s">
        <v>7</v>
      </c>
      <c r="AA23" s="146" t="s">
        <v>2341</v>
      </c>
      <c r="AB23" s="1" t="s">
        <v>26</v>
      </c>
      <c r="AC23" s="148" t="s">
        <v>2359</v>
      </c>
      <c r="AD23" s="150" t="s">
        <v>2439</v>
      </c>
      <c r="AE23" s="149" t="s">
        <v>2402</v>
      </c>
      <c r="AF23" s="22"/>
      <c r="AG23" s="1" t="s">
        <v>733</v>
      </c>
      <c r="AH23" s="1" t="s">
        <v>7</v>
      </c>
      <c r="AI23" s="64" t="s">
        <v>4256</v>
      </c>
      <c r="AJ23" s="150" t="s">
        <v>1571</v>
      </c>
      <c r="AK23" s="150" t="s">
        <v>4275</v>
      </c>
      <c r="AL23" s="147" t="s">
        <v>2696</v>
      </c>
      <c r="AM23" s="163" t="s">
        <v>2731</v>
      </c>
      <c r="AO23" s="1">
        <v>19</v>
      </c>
      <c r="AP23" s="1" t="s">
        <v>7</v>
      </c>
      <c r="AQ23" s="64" t="s">
        <v>2670</v>
      </c>
      <c r="AR23" s="150" t="s">
        <v>2671</v>
      </c>
      <c r="AS23" s="150" t="s">
        <v>2684</v>
      </c>
      <c r="AV23" t="s">
        <v>2475</v>
      </c>
      <c r="AX23" t="s">
        <v>4393</v>
      </c>
      <c r="BB23" s="1">
        <v>19</v>
      </c>
      <c r="BC23" s="11" t="s">
        <v>300</v>
      </c>
      <c r="BD23" s="226" t="s">
        <v>4320</v>
      </c>
      <c r="BE23" s="1" t="s">
        <v>300</v>
      </c>
      <c r="BF23" s="150" t="s">
        <v>4339</v>
      </c>
      <c r="BH23" s="1">
        <v>19</v>
      </c>
      <c r="BI23" s="1" t="s">
        <v>7</v>
      </c>
      <c r="BJ23" s="18" t="s">
        <v>770</v>
      </c>
      <c r="BK23" s="1" t="s">
        <v>26</v>
      </c>
      <c r="BL23" s="150" t="s">
        <v>1725</v>
      </c>
    </row>
    <row r="24" spans="2:64" ht="21">
      <c r="B24" s="1">
        <v>20</v>
      </c>
      <c r="C24" s="1" t="s">
        <v>7</v>
      </c>
      <c r="D24" s="64" t="s">
        <v>670</v>
      </c>
      <c r="E24" s="1" t="s">
        <v>26</v>
      </c>
      <c r="F24" s="150" t="s">
        <v>803</v>
      </c>
      <c r="H24" s="11" t="s">
        <v>248</v>
      </c>
      <c r="I24" s="11" t="s">
        <v>7</v>
      </c>
      <c r="J24" s="150" t="s">
        <v>4166</v>
      </c>
      <c r="K24" s="11" t="s">
        <v>26</v>
      </c>
      <c r="L24" s="150" t="s">
        <v>4307</v>
      </c>
      <c r="M24" s="11"/>
      <c r="O24" s="1">
        <v>20</v>
      </c>
      <c r="P24" s="1" t="s">
        <v>7</v>
      </c>
      <c r="Q24" s="1" t="s">
        <v>770</v>
      </c>
      <c r="R24" s="1" t="s">
        <v>26</v>
      </c>
      <c r="S24" s="1" t="s">
        <v>783</v>
      </c>
      <c r="T24" s="1"/>
      <c r="U24" s="1"/>
      <c r="V24" s="1"/>
      <c r="W24" s="1"/>
      <c r="Y24" s="3" t="s">
        <v>269</v>
      </c>
      <c r="Z24" s="1" t="s">
        <v>7</v>
      </c>
      <c r="AA24" s="147" t="s">
        <v>2341</v>
      </c>
      <c r="AB24" s="1" t="s">
        <v>26</v>
      </c>
      <c r="AC24" s="148" t="s">
        <v>2360</v>
      </c>
      <c r="AD24" s="150" t="s">
        <v>2439</v>
      </c>
      <c r="AE24" s="149" t="s">
        <v>2403</v>
      </c>
      <c r="AF24" s="22"/>
      <c r="AG24" s="1" t="s">
        <v>734</v>
      </c>
      <c r="AH24" s="1" t="s">
        <v>7</v>
      </c>
      <c r="AI24" s="64" t="s">
        <v>4256</v>
      </c>
      <c r="AJ24" s="150" t="s">
        <v>1571</v>
      </c>
      <c r="AK24" s="150" t="s">
        <v>4276</v>
      </c>
      <c r="AL24" s="147" t="s">
        <v>2696</v>
      </c>
      <c r="AM24" s="164" t="s">
        <v>2732</v>
      </c>
      <c r="AO24" s="1">
        <v>20</v>
      </c>
      <c r="AP24" s="1" t="s">
        <v>7</v>
      </c>
      <c r="AQ24" s="64" t="s">
        <v>2670</v>
      </c>
      <c r="AR24" s="150" t="s">
        <v>2671</v>
      </c>
      <c r="AS24" s="150" t="s">
        <v>2683</v>
      </c>
      <c r="AV24" s="60" t="s">
        <v>292</v>
      </c>
      <c r="AW24" s="56"/>
      <c r="AX24" s="56"/>
      <c r="AY24" s="56"/>
      <c r="AZ24" s="59"/>
      <c r="BB24" s="1">
        <v>20</v>
      </c>
      <c r="BC24" s="11" t="s">
        <v>300</v>
      </c>
      <c r="BD24" s="226" t="s">
        <v>4320</v>
      </c>
      <c r="BE24" s="1" t="s">
        <v>300</v>
      </c>
      <c r="BF24" s="150" t="s">
        <v>4340</v>
      </c>
      <c r="BH24" s="1">
        <v>20</v>
      </c>
      <c r="BI24" s="1" t="s">
        <v>7</v>
      </c>
      <c r="BJ24" s="18" t="s">
        <v>770</v>
      </c>
      <c r="BK24" s="1" t="s">
        <v>26</v>
      </c>
      <c r="BL24" s="150" t="s">
        <v>1726</v>
      </c>
    </row>
    <row r="25" spans="2:64">
      <c r="B25" s="1">
        <v>21</v>
      </c>
      <c r="C25" s="1" t="s">
        <v>7</v>
      </c>
      <c r="D25" s="64" t="s">
        <v>670</v>
      </c>
      <c r="E25" s="1" t="s">
        <v>26</v>
      </c>
      <c r="F25" s="150" t="s">
        <v>4253</v>
      </c>
      <c r="H25" s="11" t="s">
        <v>249</v>
      </c>
      <c r="I25" s="11" t="s">
        <v>7</v>
      </c>
      <c r="J25" s="150" t="s">
        <v>4166</v>
      </c>
      <c r="K25" s="11" t="s">
        <v>26</v>
      </c>
      <c r="L25" s="28" t="s">
        <v>4318</v>
      </c>
      <c r="M25" s="11"/>
      <c r="O25" s="1">
        <v>21</v>
      </c>
      <c r="P25" s="1" t="s">
        <v>7</v>
      </c>
      <c r="Q25" s="1" t="s">
        <v>770</v>
      </c>
      <c r="R25" s="1" t="s">
        <v>26</v>
      </c>
      <c r="S25" s="48" t="s">
        <v>784</v>
      </c>
      <c r="T25" s="1"/>
      <c r="U25" s="1"/>
      <c r="V25" s="1"/>
      <c r="W25" s="1"/>
      <c r="Y25" s="3" t="s">
        <v>270</v>
      </c>
      <c r="Z25" s="1" t="s">
        <v>7</v>
      </c>
      <c r="AA25" s="146" t="s">
        <v>2341</v>
      </c>
      <c r="AB25" s="1" t="s">
        <v>26</v>
      </c>
      <c r="AC25" s="148" t="s">
        <v>2361</v>
      </c>
      <c r="AD25" s="150" t="s">
        <v>2439</v>
      </c>
      <c r="AE25" s="149" t="s">
        <v>2404</v>
      </c>
      <c r="AF25" s="22"/>
      <c r="AG25" s="1" t="s">
        <v>735</v>
      </c>
      <c r="AH25" s="1" t="s">
        <v>7</v>
      </c>
      <c r="AI25" s="64" t="s">
        <v>4256</v>
      </c>
      <c r="AJ25" s="150" t="s">
        <v>1571</v>
      </c>
      <c r="AK25" s="150" t="s">
        <v>4277</v>
      </c>
      <c r="AL25" s="147" t="s">
        <v>2696</v>
      </c>
      <c r="AM25" s="163" t="s">
        <v>2733</v>
      </c>
      <c r="AO25" s="1">
        <v>21</v>
      </c>
      <c r="AP25" s="1" t="s">
        <v>7</v>
      </c>
      <c r="AQ25" s="64" t="s">
        <v>2670</v>
      </c>
      <c r="AR25" s="150" t="s">
        <v>2671</v>
      </c>
      <c r="AS25" s="150" t="s">
        <v>2682</v>
      </c>
      <c r="AV25" s="94" t="s">
        <v>35</v>
      </c>
      <c r="AW25" s="19" t="s">
        <v>11</v>
      </c>
      <c r="AX25" s="19" t="s">
        <v>8</v>
      </c>
      <c r="AY25" s="94" t="s">
        <v>24</v>
      </c>
      <c r="AZ25" s="94" t="s">
        <v>36</v>
      </c>
      <c r="BB25" s="1">
        <v>21</v>
      </c>
      <c r="BC25" s="11" t="s">
        <v>300</v>
      </c>
      <c r="BD25" s="226" t="s">
        <v>4320</v>
      </c>
      <c r="BE25" s="1" t="s">
        <v>300</v>
      </c>
      <c r="BF25" s="150" t="s">
        <v>4341</v>
      </c>
      <c r="BH25" s="1">
        <v>21</v>
      </c>
      <c r="BI25" s="1" t="s">
        <v>7</v>
      </c>
      <c r="BJ25" s="18" t="s">
        <v>770</v>
      </c>
      <c r="BK25" s="1" t="s">
        <v>26</v>
      </c>
      <c r="BL25" s="150" t="s">
        <v>1727</v>
      </c>
    </row>
    <row r="26" spans="2:64">
      <c r="B26" s="1">
        <v>22</v>
      </c>
      <c r="C26" s="1" t="s">
        <v>7</v>
      </c>
      <c r="D26" s="64" t="s">
        <v>670</v>
      </c>
      <c r="E26" s="1" t="s">
        <v>26</v>
      </c>
      <c r="F26" s="150" t="s">
        <v>788</v>
      </c>
      <c r="H26" s="11"/>
      <c r="I26" s="11"/>
      <c r="J26" s="144"/>
      <c r="K26" s="11"/>
      <c r="L26" s="145"/>
      <c r="M26" s="11"/>
      <c r="Y26" s="1" t="s">
        <v>271</v>
      </c>
      <c r="Z26" s="1" t="s">
        <v>7</v>
      </c>
      <c r="AA26" s="146" t="s">
        <v>2341</v>
      </c>
      <c r="AB26" s="1" t="s">
        <v>26</v>
      </c>
      <c r="AC26" s="148" t="s">
        <v>2362</v>
      </c>
      <c r="AD26" s="150" t="s">
        <v>2439</v>
      </c>
      <c r="AE26" s="149" t="s">
        <v>2405</v>
      </c>
      <c r="AF26" s="22"/>
      <c r="AG26" s="1" t="s">
        <v>736</v>
      </c>
      <c r="AH26" s="1" t="s">
        <v>7</v>
      </c>
      <c r="AI26" s="64" t="s">
        <v>4256</v>
      </c>
      <c r="AJ26" s="150" t="s">
        <v>1571</v>
      </c>
      <c r="AK26" s="150" t="s">
        <v>4278</v>
      </c>
      <c r="AL26" s="147" t="s">
        <v>2696</v>
      </c>
      <c r="AM26" s="164" t="s">
        <v>2734</v>
      </c>
      <c r="AO26" s="1">
        <v>22</v>
      </c>
      <c r="AP26" s="1" t="s">
        <v>7</v>
      </c>
      <c r="AQ26" s="64" t="s">
        <v>2670</v>
      </c>
      <c r="AR26" s="150" t="s">
        <v>2671</v>
      </c>
      <c r="AS26" s="150" t="s">
        <v>2681</v>
      </c>
      <c r="AV26" s="1">
        <v>1</v>
      </c>
      <c r="AW26" s="1" t="s">
        <v>7</v>
      </c>
      <c r="AX26" s="64" t="s">
        <v>2670</v>
      </c>
      <c r="AY26" s="1" t="s">
        <v>2671</v>
      </c>
      <c r="AZ26" s="104" t="s">
        <v>4387</v>
      </c>
      <c r="BB26" s="1">
        <v>22</v>
      </c>
      <c r="BC26" s="11" t="s">
        <v>300</v>
      </c>
      <c r="BD26" s="226" t="s">
        <v>4320</v>
      </c>
      <c r="BE26" s="1" t="s">
        <v>300</v>
      </c>
      <c r="BF26" s="150" t="s">
        <v>4342</v>
      </c>
      <c r="BH26" s="1">
        <v>22</v>
      </c>
      <c r="BI26" s="1" t="s">
        <v>7</v>
      </c>
      <c r="BJ26" s="18" t="s">
        <v>770</v>
      </c>
      <c r="BK26" s="1" t="s">
        <v>26</v>
      </c>
      <c r="BL26" s="150" t="s">
        <v>1728</v>
      </c>
    </row>
    <row r="27" spans="2:64">
      <c r="B27" s="1">
        <v>23</v>
      </c>
      <c r="C27" s="1" t="s">
        <v>7</v>
      </c>
      <c r="D27" s="64" t="s">
        <v>670</v>
      </c>
      <c r="E27" s="1" t="s">
        <v>26</v>
      </c>
      <c r="F27" s="150" t="s">
        <v>801</v>
      </c>
      <c r="H27" s="11"/>
      <c r="I27" s="11"/>
      <c r="J27" s="144"/>
      <c r="K27" s="11"/>
      <c r="L27" s="145"/>
      <c r="M27" s="11"/>
      <c r="Y27" s="1" t="s">
        <v>272</v>
      </c>
      <c r="Z27" s="3" t="s">
        <v>7</v>
      </c>
      <c r="AA27" s="146" t="s">
        <v>2341</v>
      </c>
      <c r="AB27" s="3" t="s">
        <v>26</v>
      </c>
      <c r="AC27" s="148" t="s">
        <v>2363</v>
      </c>
      <c r="AD27" s="150" t="s">
        <v>2439</v>
      </c>
      <c r="AE27" s="149" t="s">
        <v>2406</v>
      </c>
      <c r="AF27" s="22"/>
      <c r="AG27" s="1" t="s">
        <v>737</v>
      </c>
      <c r="AH27" s="1" t="s">
        <v>7</v>
      </c>
      <c r="AI27" s="64" t="s">
        <v>4256</v>
      </c>
      <c r="AJ27" s="150" t="s">
        <v>1571</v>
      </c>
      <c r="AK27" s="150" t="s">
        <v>4279</v>
      </c>
      <c r="AL27" s="147" t="s">
        <v>2696</v>
      </c>
      <c r="AM27" s="163" t="s">
        <v>2735</v>
      </c>
      <c r="AO27" s="1">
        <v>23</v>
      </c>
      <c r="AP27" s="1" t="s">
        <v>7</v>
      </c>
      <c r="AQ27" s="64" t="s">
        <v>2670</v>
      </c>
      <c r="AR27" s="150" t="s">
        <v>2671</v>
      </c>
      <c r="AS27" s="150" t="s">
        <v>2680</v>
      </c>
      <c r="AV27" s="1">
        <v>2</v>
      </c>
      <c r="AW27" s="1" t="s">
        <v>7</v>
      </c>
      <c r="AX27" s="64" t="s">
        <v>2670</v>
      </c>
      <c r="AY27" s="150" t="s">
        <v>2671</v>
      </c>
      <c r="AZ27" s="104" t="s">
        <v>4388</v>
      </c>
      <c r="BB27" s="1">
        <v>23</v>
      </c>
      <c r="BC27" s="11" t="s">
        <v>300</v>
      </c>
      <c r="BD27" s="226" t="s">
        <v>4320</v>
      </c>
      <c r="BE27" s="1" t="s">
        <v>300</v>
      </c>
      <c r="BF27" s="150" t="s">
        <v>4343</v>
      </c>
    </row>
    <row r="28" spans="2:64">
      <c r="B28" s="3">
        <v>24</v>
      </c>
      <c r="C28" s="3" t="s">
        <v>7</v>
      </c>
      <c r="D28" s="64" t="s">
        <v>670</v>
      </c>
      <c r="E28" s="1" t="s">
        <v>26</v>
      </c>
      <c r="F28" s="150" t="s">
        <v>796</v>
      </c>
      <c r="H28" s="11"/>
      <c r="I28" s="11"/>
      <c r="J28" s="144"/>
      <c r="K28" s="11"/>
      <c r="L28" s="145"/>
      <c r="M28" s="11"/>
      <c r="Y28" s="1" t="s">
        <v>273</v>
      </c>
      <c r="Z28" s="1" t="s">
        <v>7</v>
      </c>
      <c r="AA28" s="146" t="s">
        <v>2341</v>
      </c>
      <c r="AB28" s="1" t="s">
        <v>26</v>
      </c>
      <c r="AC28" s="148" t="s">
        <v>2364</v>
      </c>
      <c r="AD28" s="150" t="s">
        <v>2439</v>
      </c>
      <c r="AE28" s="149" t="s">
        <v>2407</v>
      </c>
      <c r="AF28" s="22"/>
      <c r="AG28" s="1" t="s">
        <v>738</v>
      </c>
      <c r="AH28" s="1" t="s">
        <v>7</v>
      </c>
      <c r="AI28" s="64" t="s">
        <v>4256</v>
      </c>
      <c r="AJ28" s="150" t="s">
        <v>1571</v>
      </c>
      <c r="AK28" s="150" t="s">
        <v>4280</v>
      </c>
      <c r="AL28" s="147" t="s">
        <v>2696</v>
      </c>
      <c r="AM28" s="164" t="s">
        <v>2736</v>
      </c>
      <c r="AO28" s="1">
        <v>24</v>
      </c>
      <c r="AP28" s="1" t="s">
        <v>7</v>
      </c>
      <c r="AQ28" s="64" t="s">
        <v>2670</v>
      </c>
      <c r="AR28" s="150" t="s">
        <v>2671</v>
      </c>
      <c r="AS28" s="143" t="s">
        <v>2687</v>
      </c>
      <c r="AV28" s="1">
        <v>3</v>
      </c>
      <c r="AW28" s="1" t="s">
        <v>7</v>
      </c>
      <c r="AX28" s="64" t="s">
        <v>2670</v>
      </c>
      <c r="AY28" s="150" t="s">
        <v>2671</v>
      </c>
      <c r="AZ28" s="104" t="s">
        <v>4389</v>
      </c>
      <c r="BB28" s="1">
        <v>24</v>
      </c>
      <c r="BC28" s="11" t="s">
        <v>300</v>
      </c>
      <c r="BD28" s="226" t="s">
        <v>4320</v>
      </c>
      <c r="BE28" s="1" t="s">
        <v>300</v>
      </c>
      <c r="BF28" s="150" t="s">
        <v>4344</v>
      </c>
    </row>
    <row r="29" spans="2:64" ht="15.75">
      <c r="B29" s="1">
        <v>25</v>
      </c>
      <c r="C29" s="1" t="s">
        <v>7</v>
      </c>
      <c r="D29" s="64" t="s">
        <v>670</v>
      </c>
      <c r="E29" s="1" t="s">
        <v>26</v>
      </c>
      <c r="F29" s="150" t="s">
        <v>800</v>
      </c>
      <c r="H29" s="22"/>
      <c r="I29" s="22"/>
      <c r="J29" s="22"/>
      <c r="K29" s="22"/>
      <c r="L29" s="22"/>
      <c r="M29" s="22"/>
      <c r="Y29" s="1" t="s">
        <v>274</v>
      </c>
      <c r="Z29" s="1" t="s">
        <v>7</v>
      </c>
      <c r="AA29" s="146" t="s">
        <v>2341</v>
      </c>
      <c r="AB29" s="1" t="s">
        <v>26</v>
      </c>
      <c r="AC29" s="148" t="s">
        <v>2365</v>
      </c>
      <c r="AD29" s="150" t="s">
        <v>2439</v>
      </c>
      <c r="AE29" s="149" t="s">
        <v>2408</v>
      </c>
      <c r="AF29" s="22"/>
      <c r="AG29" s="1" t="s">
        <v>739</v>
      </c>
      <c r="AH29" s="1" t="s">
        <v>7</v>
      </c>
      <c r="AI29" s="64" t="s">
        <v>4256</v>
      </c>
      <c r="AJ29" s="150" t="s">
        <v>1571</v>
      </c>
      <c r="AK29" s="150" t="s">
        <v>4281</v>
      </c>
      <c r="AL29" s="147" t="s">
        <v>2696</v>
      </c>
      <c r="AM29" s="163" t="s">
        <v>2737</v>
      </c>
      <c r="AO29" s="1">
        <v>25</v>
      </c>
      <c r="AP29" s="1" t="s">
        <v>2720</v>
      </c>
      <c r="AQ29" s="68" t="s">
        <v>2474</v>
      </c>
      <c r="AR29" s="150" t="s">
        <v>300</v>
      </c>
      <c r="AS29" s="143" t="s">
        <v>2473</v>
      </c>
      <c r="AT29" s="66"/>
      <c r="AV29" s="1">
        <v>4</v>
      </c>
      <c r="AW29" s="1" t="s">
        <v>7</v>
      </c>
      <c r="AX29" s="64" t="s">
        <v>2670</v>
      </c>
      <c r="AY29" s="150" t="s">
        <v>2671</v>
      </c>
      <c r="AZ29" s="104" t="s">
        <v>4390</v>
      </c>
      <c r="BB29" s="1">
        <v>25</v>
      </c>
      <c r="BC29" s="11" t="s">
        <v>300</v>
      </c>
      <c r="BD29" s="227" t="s">
        <v>4320</v>
      </c>
      <c r="BE29" s="1" t="s">
        <v>300</v>
      </c>
      <c r="BF29" s="150" t="s">
        <v>4345</v>
      </c>
    </row>
    <row r="30" spans="2:64" ht="15.75">
      <c r="B30" s="1">
        <v>26</v>
      </c>
      <c r="C30" s="1" t="s">
        <v>7</v>
      </c>
      <c r="D30" s="64" t="s">
        <v>670</v>
      </c>
      <c r="E30" s="1" t="s">
        <v>26</v>
      </c>
      <c r="F30" s="150" t="s">
        <v>791</v>
      </c>
      <c r="H30" s="22"/>
      <c r="I30" s="22"/>
      <c r="J30" s="22"/>
      <c r="K30" s="22"/>
      <c r="L30" s="22"/>
      <c r="M30" s="22"/>
      <c r="O30" s="22"/>
      <c r="P30" s="22"/>
      <c r="Q30" s="22"/>
      <c r="R30" s="22"/>
      <c r="S30" s="22"/>
      <c r="T30" s="22"/>
      <c r="U30" s="22"/>
      <c r="V30" s="22"/>
      <c r="W30" s="22"/>
      <c r="Y30" s="1" t="s">
        <v>275</v>
      </c>
      <c r="Z30" s="1" t="s">
        <v>7</v>
      </c>
      <c r="AA30" s="146" t="s">
        <v>2341</v>
      </c>
      <c r="AB30" s="1" t="s">
        <v>26</v>
      </c>
      <c r="AC30" s="148" t="s">
        <v>2366</v>
      </c>
      <c r="AD30" s="150" t="s">
        <v>2439</v>
      </c>
      <c r="AE30" s="149" t="s">
        <v>2409</v>
      </c>
      <c r="AF30" s="22"/>
      <c r="AG30" s="1" t="s">
        <v>740</v>
      </c>
      <c r="AH30" s="1" t="s">
        <v>7</v>
      </c>
      <c r="AI30" s="64" t="s">
        <v>4256</v>
      </c>
      <c r="AJ30" s="150" t="s">
        <v>1571</v>
      </c>
      <c r="AK30" s="150" t="s">
        <v>4282</v>
      </c>
      <c r="AL30" s="147" t="s">
        <v>2696</v>
      </c>
      <c r="AM30" s="164" t="s">
        <v>2738</v>
      </c>
      <c r="AO30" s="1">
        <v>26</v>
      </c>
      <c r="AP30" s="1" t="s">
        <v>2720</v>
      </c>
      <c r="AQ30" s="68" t="s">
        <v>2474</v>
      </c>
      <c r="AR30" s="150" t="s">
        <v>300</v>
      </c>
      <c r="AS30" s="143" t="s">
        <v>2471</v>
      </c>
      <c r="AU30" s="28"/>
      <c r="AV30" s="1">
        <v>5</v>
      </c>
      <c r="AW30" s="1" t="s">
        <v>7</v>
      </c>
      <c r="AX30" s="64" t="s">
        <v>2670</v>
      </c>
      <c r="AY30" s="150" t="s">
        <v>2671</v>
      </c>
      <c r="AZ30" s="104" t="s">
        <v>4391</v>
      </c>
      <c r="BB30" s="1">
        <v>26</v>
      </c>
      <c r="BC30" s="11" t="s">
        <v>300</v>
      </c>
      <c r="BD30" s="227" t="s">
        <v>4320</v>
      </c>
      <c r="BE30" s="1" t="s">
        <v>300</v>
      </c>
      <c r="BF30" s="150" t="s">
        <v>4346</v>
      </c>
    </row>
    <row r="31" spans="2:64" ht="15.75">
      <c r="B31" s="1">
        <v>27</v>
      </c>
      <c r="C31" s="1" t="s">
        <v>7</v>
      </c>
      <c r="D31" s="64" t="s">
        <v>670</v>
      </c>
      <c r="E31" s="1" t="s">
        <v>26</v>
      </c>
      <c r="F31" s="150" t="s">
        <v>785</v>
      </c>
      <c r="H31" s="22"/>
      <c r="I31" s="22"/>
      <c r="J31" s="22"/>
      <c r="K31" s="22"/>
      <c r="L31" s="22"/>
      <c r="M31" s="22"/>
      <c r="O31" s="22"/>
      <c r="P31" s="22"/>
      <c r="Q31" s="22"/>
      <c r="R31" s="22"/>
      <c r="S31" s="22"/>
      <c r="T31" s="22"/>
      <c r="U31" s="22"/>
      <c r="V31" s="22"/>
      <c r="W31" s="22"/>
      <c r="Y31" s="1" t="s">
        <v>276</v>
      </c>
      <c r="Z31" s="1" t="s">
        <v>7</v>
      </c>
      <c r="AA31" s="146" t="s">
        <v>2341</v>
      </c>
      <c r="AB31" s="1" t="s">
        <v>26</v>
      </c>
      <c r="AC31" s="148" t="s">
        <v>2367</v>
      </c>
      <c r="AD31" s="150" t="s">
        <v>2439</v>
      </c>
      <c r="AE31" s="149" t="s">
        <v>2410</v>
      </c>
      <c r="AF31" s="22"/>
      <c r="AG31" s="1" t="s">
        <v>741</v>
      </c>
      <c r="AH31" s="1" t="s">
        <v>7</v>
      </c>
      <c r="AI31" s="64" t="s">
        <v>4256</v>
      </c>
      <c r="AJ31" s="150" t="s">
        <v>1571</v>
      </c>
      <c r="AK31" s="150" t="s">
        <v>4283</v>
      </c>
      <c r="AL31" s="147" t="s">
        <v>2696</v>
      </c>
      <c r="AM31" s="164" t="s">
        <v>2739</v>
      </c>
      <c r="AO31" s="1">
        <v>27</v>
      </c>
      <c r="AP31" s="1" t="s">
        <v>7</v>
      </c>
      <c r="AQ31" s="64" t="s">
        <v>2533</v>
      </c>
      <c r="AR31" s="150" t="s">
        <v>1571</v>
      </c>
      <c r="AS31" s="143" t="s">
        <v>2432</v>
      </c>
      <c r="AV31" s="1">
        <v>6</v>
      </c>
      <c r="AW31" s="1" t="s">
        <v>7</v>
      </c>
      <c r="AX31" s="64" t="s">
        <v>2670</v>
      </c>
      <c r="AY31" s="150" t="s">
        <v>2671</v>
      </c>
      <c r="AZ31" s="104" t="s">
        <v>4392</v>
      </c>
      <c r="BB31" s="1">
        <v>27</v>
      </c>
      <c r="BC31" s="11" t="s">
        <v>300</v>
      </c>
      <c r="BD31" s="227" t="s">
        <v>4320</v>
      </c>
      <c r="BE31" s="1" t="s">
        <v>300</v>
      </c>
      <c r="BF31" s="150" t="s">
        <v>4347</v>
      </c>
    </row>
    <row r="32" spans="2:64" ht="15.75">
      <c r="B32" s="1">
        <v>28</v>
      </c>
      <c r="C32" s="1" t="s">
        <v>7</v>
      </c>
      <c r="D32" s="64" t="s">
        <v>670</v>
      </c>
      <c r="E32" s="1" t="s">
        <v>26</v>
      </c>
      <c r="F32" s="150" t="s">
        <v>790</v>
      </c>
      <c r="H32" s="22"/>
      <c r="I32" s="22"/>
      <c r="J32" s="22"/>
      <c r="K32" s="22"/>
      <c r="L32" s="22"/>
      <c r="M32" s="22"/>
      <c r="O32" s="22"/>
      <c r="P32" s="22"/>
      <c r="Q32" s="22"/>
      <c r="R32" s="22"/>
      <c r="S32" s="22"/>
      <c r="T32" s="22"/>
      <c r="U32" s="22"/>
      <c r="V32" s="22"/>
      <c r="W32" s="22"/>
      <c r="Y32" s="1" t="s">
        <v>277</v>
      </c>
      <c r="Z32" s="1" t="s">
        <v>7</v>
      </c>
      <c r="AA32" s="146" t="s">
        <v>2341</v>
      </c>
      <c r="AB32" s="1" t="s">
        <v>26</v>
      </c>
      <c r="AC32" s="148" t="s">
        <v>2368</v>
      </c>
      <c r="AD32" s="150" t="s">
        <v>2439</v>
      </c>
      <c r="AE32" s="149" t="s">
        <v>2411</v>
      </c>
      <c r="AF32" s="22"/>
      <c r="AG32" s="1" t="s">
        <v>742</v>
      </c>
      <c r="AH32" s="1" t="s">
        <v>7</v>
      </c>
      <c r="AI32" s="64" t="s">
        <v>4256</v>
      </c>
      <c r="AJ32" s="150" t="s">
        <v>1571</v>
      </c>
      <c r="AK32" s="150" t="s">
        <v>4284</v>
      </c>
      <c r="AL32" s="147" t="s">
        <v>2696</v>
      </c>
      <c r="AM32" s="164" t="s">
        <v>2740</v>
      </c>
      <c r="AO32" s="1">
        <v>28</v>
      </c>
      <c r="AP32" s="1" t="s">
        <v>7</v>
      </c>
      <c r="AQ32" s="64" t="s">
        <v>2533</v>
      </c>
      <c r="AR32" s="150" t="s">
        <v>1571</v>
      </c>
      <c r="AS32" s="143" t="s">
        <v>2431</v>
      </c>
      <c r="BB32" s="1">
        <v>28</v>
      </c>
      <c r="BC32" s="11" t="s">
        <v>300</v>
      </c>
      <c r="BD32" s="227" t="s">
        <v>4320</v>
      </c>
      <c r="BE32" s="1" t="s">
        <v>300</v>
      </c>
      <c r="BF32" s="150" t="s">
        <v>4348</v>
      </c>
    </row>
    <row r="33" spans="1:58" ht="15.75">
      <c r="B33" s="1">
        <v>29</v>
      </c>
      <c r="C33" s="1" t="s">
        <v>7</v>
      </c>
      <c r="D33" s="64" t="s">
        <v>670</v>
      </c>
      <c r="E33" s="1" t="s">
        <v>26</v>
      </c>
      <c r="F33" s="150" t="s">
        <v>787</v>
      </c>
      <c r="H33" s="22"/>
      <c r="I33" s="22"/>
      <c r="J33" s="22"/>
      <c r="K33" s="22"/>
      <c r="L33" s="22"/>
      <c r="M33" s="22"/>
      <c r="O33" s="22"/>
      <c r="P33" s="22"/>
      <c r="Q33" s="22"/>
      <c r="R33" s="22"/>
      <c r="S33" s="22"/>
      <c r="T33" s="22"/>
      <c r="U33" s="22"/>
      <c r="V33" s="22"/>
      <c r="W33" s="22"/>
      <c r="Y33" s="1" t="s">
        <v>278</v>
      </c>
      <c r="Z33" s="1" t="s">
        <v>7</v>
      </c>
      <c r="AA33" s="146" t="s">
        <v>2341</v>
      </c>
      <c r="AB33" s="1" t="s">
        <v>26</v>
      </c>
      <c r="AC33" s="148" t="s">
        <v>2369</v>
      </c>
      <c r="AD33" s="150" t="s">
        <v>2439</v>
      </c>
      <c r="AE33" s="149" t="s">
        <v>2412</v>
      </c>
      <c r="AF33" s="22"/>
      <c r="AG33" s="1" t="s">
        <v>743</v>
      </c>
      <c r="AH33" s="1" t="s">
        <v>7</v>
      </c>
      <c r="AI33" s="64" t="s">
        <v>4256</v>
      </c>
      <c r="AJ33" s="150" t="s">
        <v>1571</v>
      </c>
      <c r="AK33" s="150" t="s">
        <v>4285</v>
      </c>
      <c r="AL33" s="147" t="s">
        <v>2696</v>
      </c>
      <c r="AM33" s="163" t="s">
        <v>2741</v>
      </c>
      <c r="AO33" s="1">
        <v>29</v>
      </c>
      <c r="AP33" s="1" t="s">
        <v>7</v>
      </c>
      <c r="AQ33" s="64" t="s">
        <v>2533</v>
      </c>
      <c r="AR33" s="150" t="s">
        <v>1571</v>
      </c>
      <c r="AS33" s="143" t="s">
        <v>2430</v>
      </c>
      <c r="BB33" s="1">
        <v>29</v>
      </c>
      <c r="BC33" s="11" t="s">
        <v>300</v>
      </c>
      <c r="BD33" s="227" t="s">
        <v>4320</v>
      </c>
      <c r="BE33" s="1" t="s">
        <v>300</v>
      </c>
      <c r="BF33" s="150" t="s">
        <v>4349</v>
      </c>
    </row>
    <row r="34" spans="1:58">
      <c r="B34" s="1">
        <v>30</v>
      </c>
      <c r="C34" s="1" t="s">
        <v>7</v>
      </c>
      <c r="D34" s="64" t="s">
        <v>670</v>
      </c>
      <c r="E34" s="1" t="s">
        <v>26</v>
      </c>
      <c r="F34" s="150" t="s">
        <v>802</v>
      </c>
      <c r="H34" s="22"/>
      <c r="I34" s="22"/>
      <c r="J34" s="22"/>
      <c r="K34" s="22"/>
      <c r="L34" s="22"/>
      <c r="M34" s="22"/>
      <c r="O34" s="22"/>
      <c r="P34" s="22"/>
      <c r="Q34" s="22"/>
      <c r="R34" s="22"/>
      <c r="S34" s="22"/>
      <c r="T34" s="22"/>
      <c r="U34" s="22"/>
      <c r="V34" s="22"/>
      <c r="W34" s="22"/>
      <c r="Y34" s="1" t="s">
        <v>279</v>
      </c>
      <c r="Z34" s="1" t="s">
        <v>7</v>
      </c>
      <c r="AA34" s="146" t="s">
        <v>2341</v>
      </c>
      <c r="AB34" s="1" t="s">
        <v>26</v>
      </c>
      <c r="AC34" s="148" t="s">
        <v>2370</v>
      </c>
      <c r="AD34" s="150" t="s">
        <v>2439</v>
      </c>
      <c r="AE34" s="149" t="s">
        <v>2413</v>
      </c>
      <c r="AF34" s="22"/>
      <c r="AG34" s="1" t="s">
        <v>744</v>
      </c>
      <c r="AH34" s="1" t="s">
        <v>7</v>
      </c>
      <c r="AI34" s="64" t="s">
        <v>4256</v>
      </c>
      <c r="AJ34" s="150" t="s">
        <v>1571</v>
      </c>
      <c r="AK34" s="150" t="s">
        <v>4286</v>
      </c>
      <c r="AL34" s="147" t="s">
        <v>2696</v>
      </c>
      <c r="AM34" s="164" t="s">
        <v>2742</v>
      </c>
      <c r="AO34" s="1">
        <v>30</v>
      </c>
      <c r="AP34" s="1" t="s">
        <v>7</v>
      </c>
      <c r="AQ34" s="64" t="s">
        <v>2533</v>
      </c>
      <c r="AR34" s="150" t="s">
        <v>1571</v>
      </c>
      <c r="AS34" s="143" t="s">
        <v>2435</v>
      </c>
      <c r="BB34" s="1">
        <v>30</v>
      </c>
      <c r="BC34" s="11" t="s">
        <v>300</v>
      </c>
      <c r="BD34" s="11" t="s">
        <v>4320</v>
      </c>
      <c r="BE34" s="1" t="s">
        <v>300</v>
      </c>
      <c r="BF34" s="1" t="s">
        <v>4350</v>
      </c>
    </row>
    <row r="35" spans="1:58">
      <c r="B35" s="48">
        <v>31</v>
      </c>
      <c r="C35" s="48" t="s">
        <v>7</v>
      </c>
      <c r="D35" s="64" t="s">
        <v>670</v>
      </c>
      <c r="E35" s="1" t="s">
        <v>26</v>
      </c>
      <c r="F35" s="150" t="s">
        <v>4254</v>
      </c>
      <c r="H35" s="22"/>
      <c r="I35" s="22"/>
      <c r="J35" s="22"/>
      <c r="K35" s="22"/>
      <c r="L35" s="22"/>
      <c r="M35" s="22"/>
      <c r="O35" s="22"/>
      <c r="P35" s="22"/>
      <c r="Q35" s="22"/>
      <c r="R35" s="22"/>
      <c r="S35" s="22"/>
      <c r="T35" s="22"/>
      <c r="U35" s="22"/>
      <c r="V35" s="22"/>
      <c r="W35" s="22"/>
      <c r="Y35" s="1" t="s">
        <v>280</v>
      </c>
      <c r="Z35" s="1" t="s">
        <v>7</v>
      </c>
      <c r="AA35" s="146" t="s">
        <v>2341</v>
      </c>
      <c r="AB35" s="1" t="s">
        <v>26</v>
      </c>
      <c r="AC35" s="148" t="s">
        <v>2371</v>
      </c>
      <c r="AD35" s="150" t="s">
        <v>2439</v>
      </c>
      <c r="AE35" s="149" t="s">
        <v>2414</v>
      </c>
      <c r="AF35" s="22"/>
      <c r="AG35" s="1" t="s">
        <v>745</v>
      </c>
      <c r="AH35" s="1" t="s">
        <v>7</v>
      </c>
      <c r="AI35" s="64" t="s">
        <v>4256</v>
      </c>
      <c r="AJ35" s="150" t="s">
        <v>1571</v>
      </c>
      <c r="AK35" s="150" t="s">
        <v>4287</v>
      </c>
      <c r="AL35" s="147" t="s">
        <v>2696</v>
      </c>
      <c r="AM35" s="164" t="s">
        <v>2743</v>
      </c>
      <c r="AO35" s="1">
        <v>31</v>
      </c>
      <c r="AP35" s="1" t="s">
        <v>7</v>
      </c>
      <c r="AQ35" s="68" t="s">
        <v>2474</v>
      </c>
      <c r="AR35" s="150" t="s">
        <v>2671</v>
      </c>
      <c r="AS35" s="143" t="s">
        <v>3700</v>
      </c>
      <c r="BB35" s="50">
        <v>31</v>
      </c>
      <c r="BC35" s="11" t="s">
        <v>300</v>
      </c>
      <c r="BD35" s="11" t="s">
        <v>4320</v>
      </c>
      <c r="BE35" s="1" t="s">
        <v>300</v>
      </c>
      <c r="BF35" s="12" t="s">
        <v>4351</v>
      </c>
    </row>
    <row r="36" spans="1:58">
      <c r="B36" s="1">
        <v>32</v>
      </c>
      <c r="C36" s="1" t="s">
        <v>7</v>
      </c>
      <c r="D36" s="64" t="s">
        <v>670</v>
      </c>
      <c r="E36" s="1" t="s">
        <v>26</v>
      </c>
      <c r="F36" s="150" t="s">
        <v>4255</v>
      </c>
      <c r="H36" s="22"/>
      <c r="I36" s="22"/>
      <c r="J36" s="22"/>
      <c r="K36" s="22"/>
      <c r="L36" s="22"/>
      <c r="M36" s="22"/>
      <c r="O36" s="22"/>
      <c r="P36" s="22"/>
      <c r="Q36" s="22"/>
      <c r="R36" s="22"/>
      <c r="S36" s="22"/>
      <c r="T36" s="22"/>
      <c r="U36" s="22"/>
      <c r="V36" s="22"/>
      <c r="W36" s="22"/>
      <c r="Y36" s="1" t="s">
        <v>281</v>
      </c>
      <c r="Z36" s="1" t="s">
        <v>7</v>
      </c>
      <c r="AA36" s="146" t="s">
        <v>2341</v>
      </c>
      <c r="AB36" s="1" t="s">
        <v>26</v>
      </c>
      <c r="AC36" s="148" t="s">
        <v>2372</v>
      </c>
      <c r="AD36" s="150" t="s">
        <v>2439</v>
      </c>
      <c r="AE36" s="149" t="s">
        <v>2415</v>
      </c>
      <c r="AF36" s="22"/>
      <c r="AG36" s="1" t="s">
        <v>746</v>
      </c>
      <c r="AH36" s="1" t="s">
        <v>7</v>
      </c>
      <c r="AI36" s="64" t="s">
        <v>4256</v>
      </c>
      <c r="AJ36" s="150" t="s">
        <v>1571</v>
      </c>
      <c r="AK36" s="150" t="s">
        <v>4288</v>
      </c>
      <c r="AL36" s="147" t="s">
        <v>2696</v>
      </c>
      <c r="AM36" s="164" t="s">
        <v>2744</v>
      </c>
      <c r="AO36" s="1">
        <v>32</v>
      </c>
      <c r="AP36" s="1" t="s">
        <v>7</v>
      </c>
      <c r="AQ36" s="68" t="s">
        <v>2474</v>
      </c>
      <c r="AR36" s="150" t="s">
        <v>2671</v>
      </c>
      <c r="AS36" s="143" t="s">
        <v>2470</v>
      </c>
    </row>
    <row r="37" spans="1:58">
      <c r="B37" s="22"/>
      <c r="C37" s="22"/>
      <c r="D37" s="22"/>
      <c r="E37" s="22"/>
      <c r="F37" s="22"/>
      <c r="H37" s="22"/>
      <c r="I37" s="22"/>
      <c r="J37" s="22"/>
      <c r="K37" s="22"/>
      <c r="L37" s="22"/>
      <c r="M37" s="22"/>
      <c r="O37" s="22"/>
      <c r="P37" s="22"/>
      <c r="Q37" s="22"/>
      <c r="R37" s="22"/>
      <c r="S37" s="22"/>
      <c r="T37" s="22"/>
      <c r="U37" s="22"/>
      <c r="V37" s="22"/>
      <c r="W37" s="22"/>
      <c r="Y37" s="1" t="s">
        <v>282</v>
      </c>
      <c r="Z37" s="1" t="s">
        <v>7</v>
      </c>
      <c r="AA37" s="146" t="s">
        <v>2341</v>
      </c>
      <c r="AB37" s="1" t="s">
        <v>26</v>
      </c>
      <c r="AC37" s="148" t="s">
        <v>2373</v>
      </c>
      <c r="AD37" s="150" t="s">
        <v>2439</v>
      </c>
      <c r="AE37" s="149" t="s">
        <v>2416</v>
      </c>
      <c r="AF37" s="22"/>
      <c r="AG37" s="1" t="s">
        <v>747</v>
      </c>
      <c r="AH37" s="1" t="s">
        <v>7</v>
      </c>
      <c r="AI37" s="64" t="s">
        <v>4256</v>
      </c>
      <c r="AJ37" s="150" t="s">
        <v>1571</v>
      </c>
      <c r="AK37" s="150" t="s">
        <v>4289</v>
      </c>
      <c r="AL37" s="147" t="s">
        <v>2696</v>
      </c>
      <c r="AM37" s="164" t="s">
        <v>2745</v>
      </c>
      <c r="AO37" s="1">
        <v>33</v>
      </c>
      <c r="AP37" s="1" t="s">
        <v>7</v>
      </c>
      <c r="AQ37" s="68" t="s">
        <v>2474</v>
      </c>
      <c r="AR37" s="150" t="s">
        <v>2671</v>
      </c>
      <c r="AS37" s="143" t="s">
        <v>2472</v>
      </c>
      <c r="AT37" s="98"/>
    </row>
    <row r="38" spans="1:58">
      <c r="B38" s="22"/>
      <c r="C38" s="22"/>
      <c r="D38" s="22"/>
      <c r="E38" s="22"/>
      <c r="F38" s="22"/>
      <c r="H38" s="22"/>
      <c r="I38" s="22"/>
      <c r="J38" s="22"/>
      <c r="K38" s="22"/>
      <c r="L38" s="22"/>
      <c r="M38" s="22"/>
      <c r="O38" s="22"/>
      <c r="P38" s="22"/>
      <c r="Q38" s="22"/>
      <c r="R38" s="22"/>
      <c r="S38" s="22"/>
      <c r="T38" s="22"/>
      <c r="U38" s="22"/>
      <c r="V38" s="22"/>
      <c r="W38" s="22"/>
      <c r="Y38" s="1" t="s">
        <v>283</v>
      </c>
      <c r="Z38" s="3" t="s">
        <v>7</v>
      </c>
      <c r="AA38" s="146" t="s">
        <v>2341</v>
      </c>
      <c r="AB38" s="3" t="s">
        <v>26</v>
      </c>
      <c r="AC38" s="148" t="s">
        <v>2374</v>
      </c>
      <c r="AD38" s="150" t="s">
        <v>2439</v>
      </c>
      <c r="AE38" s="149" t="s">
        <v>2417</v>
      </c>
      <c r="AF38" s="22"/>
      <c r="AG38" s="1" t="s">
        <v>748</v>
      </c>
      <c r="AH38" s="1" t="s">
        <v>7</v>
      </c>
      <c r="AI38" s="64" t="s">
        <v>4256</v>
      </c>
      <c r="AJ38" s="150" t="s">
        <v>1571</v>
      </c>
      <c r="AK38" s="150" t="s">
        <v>4290</v>
      </c>
      <c r="AL38" s="147" t="s">
        <v>2696</v>
      </c>
      <c r="AM38" s="164" t="s">
        <v>2746</v>
      </c>
      <c r="AO38" s="1"/>
      <c r="AP38" s="3"/>
      <c r="AQ38" s="64"/>
      <c r="AR38" s="150"/>
      <c r="AS38" s="3"/>
    </row>
    <row r="39" spans="1:58">
      <c r="B39" s="22"/>
      <c r="C39" s="22"/>
      <c r="D39" s="22"/>
      <c r="E39" s="22"/>
      <c r="F39" s="22"/>
      <c r="H39" s="22"/>
      <c r="I39" s="22"/>
      <c r="J39" s="22"/>
      <c r="K39" s="22"/>
      <c r="L39" s="22"/>
      <c r="M39" s="22"/>
      <c r="O39" s="22"/>
      <c r="P39" s="22"/>
      <c r="Q39" s="22"/>
      <c r="R39" s="22"/>
      <c r="S39" s="22"/>
      <c r="T39" s="22"/>
      <c r="U39" s="22"/>
      <c r="V39" s="22"/>
      <c r="W39" s="22"/>
      <c r="Y39" s="3" t="s">
        <v>284</v>
      </c>
      <c r="Z39" s="3" t="s">
        <v>7</v>
      </c>
      <c r="AA39" s="146" t="s">
        <v>2341</v>
      </c>
      <c r="AB39" s="3" t="s">
        <v>26</v>
      </c>
      <c r="AC39" s="148" t="s">
        <v>2375</v>
      </c>
      <c r="AD39" s="150" t="s">
        <v>2439</v>
      </c>
      <c r="AE39" s="149" t="s">
        <v>2418</v>
      </c>
      <c r="AF39" s="22"/>
      <c r="AG39" s="1" t="s">
        <v>749</v>
      </c>
      <c r="AH39" s="1" t="s">
        <v>7</v>
      </c>
      <c r="AI39" s="64" t="s">
        <v>4256</v>
      </c>
      <c r="AJ39" s="150" t="s">
        <v>1571</v>
      </c>
      <c r="AK39" s="150" t="s">
        <v>2750</v>
      </c>
      <c r="AL39" s="147" t="s">
        <v>2696</v>
      </c>
      <c r="AM39" s="164" t="s">
        <v>2747</v>
      </c>
      <c r="AO39" s="22"/>
      <c r="AP39" s="22"/>
      <c r="AQ39" s="22"/>
      <c r="AR39" s="22"/>
      <c r="AS39" s="22"/>
    </row>
    <row r="40" spans="1:58">
      <c r="B40" s="22"/>
      <c r="C40" s="22"/>
      <c r="D40" s="22"/>
      <c r="E40" s="22"/>
      <c r="F40" s="22"/>
      <c r="H40" s="22"/>
      <c r="I40" s="22"/>
      <c r="J40" s="22"/>
      <c r="K40" s="22"/>
      <c r="L40" s="22"/>
      <c r="M40" s="22"/>
      <c r="O40" s="22"/>
      <c r="P40" s="22"/>
      <c r="Q40" s="22"/>
      <c r="R40" s="22"/>
      <c r="S40" s="22"/>
      <c r="T40" s="22"/>
      <c r="U40" s="22"/>
      <c r="V40" s="22"/>
      <c r="W40" s="22"/>
      <c r="Y40" s="1" t="s">
        <v>285</v>
      </c>
      <c r="Z40" s="3" t="s">
        <v>7</v>
      </c>
      <c r="AA40" s="146" t="s">
        <v>2341</v>
      </c>
      <c r="AB40" s="3" t="s">
        <v>26</v>
      </c>
      <c r="AC40" s="148" t="s">
        <v>2376</v>
      </c>
      <c r="AD40" s="150" t="s">
        <v>2439</v>
      </c>
      <c r="AE40" s="149" t="s">
        <v>2419</v>
      </c>
      <c r="AF40" s="22"/>
      <c r="AG40" s="1" t="s">
        <v>750</v>
      </c>
      <c r="AH40" s="1" t="s">
        <v>7</v>
      </c>
      <c r="AI40" s="64" t="s">
        <v>4256</v>
      </c>
      <c r="AJ40" s="150" t="s">
        <v>1571</v>
      </c>
      <c r="AK40" s="150" t="s">
        <v>2749</v>
      </c>
      <c r="AL40" s="147" t="s">
        <v>2696</v>
      </c>
      <c r="AM40" s="164" t="s">
        <v>2748</v>
      </c>
      <c r="AO40" s="22"/>
      <c r="AP40" s="22"/>
      <c r="AQ40" s="22"/>
      <c r="AR40" s="22"/>
      <c r="AS40" s="22"/>
    </row>
    <row r="41" spans="1:58">
      <c r="B41" s="22"/>
      <c r="C41" s="22"/>
      <c r="D41" s="22"/>
      <c r="E41" s="22"/>
      <c r="F41" s="22"/>
      <c r="H41" s="22"/>
      <c r="I41" s="22"/>
      <c r="J41" s="22"/>
      <c r="K41" s="22"/>
      <c r="L41" s="22"/>
      <c r="M41" s="22"/>
      <c r="O41" s="22"/>
      <c r="P41" s="22"/>
      <c r="Q41" s="22"/>
      <c r="R41" s="22"/>
      <c r="S41" s="22"/>
      <c r="T41" s="22"/>
      <c r="U41" s="22"/>
      <c r="V41" s="22"/>
      <c r="W41" s="22"/>
      <c r="Y41" s="1" t="s">
        <v>286</v>
      </c>
      <c r="Z41" s="3" t="s">
        <v>7</v>
      </c>
      <c r="AA41" s="146" t="s">
        <v>2341</v>
      </c>
      <c r="AB41" s="3" t="s">
        <v>26</v>
      </c>
      <c r="AC41" s="148" t="s">
        <v>2377</v>
      </c>
      <c r="AD41" s="150" t="s">
        <v>2439</v>
      </c>
      <c r="AE41" s="149" t="s">
        <v>2420</v>
      </c>
      <c r="AF41" s="22"/>
      <c r="AG41" s="28"/>
      <c r="AH41" s="22"/>
      <c r="AI41" s="22"/>
      <c r="AJ41" s="22"/>
      <c r="AK41" s="117"/>
      <c r="AL41" s="117"/>
      <c r="AM41" s="118"/>
      <c r="AO41" s="22"/>
      <c r="AP41" s="22"/>
      <c r="AQ41" s="22"/>
      <c r="AR41" s="22"/>
      <c r="AS41" s="22"/>
    </row>
    <row r="42" spans="1:58">
      <c r="B42" s="22"/>
      <c r="C42" s="22"/>
      <c r="D42" s="22"/>
      <c r="E42" s="22"/>
      <c r="F42" s="22"/>
      <c r="H42" s="22"/>
      <c r="I42" s="22"/>
      <c r="J42" s="22"/>
      <c r="K42" s="22"/>
      <c r="L42" s="22"/>
      <c r="M42" s="22"/>
      <c r="O42" s="22"/>
      <c r="P42" s="22"/>
      <c r="Q42" s="22"/>
      <c r="R42" s="22"/>
      <c r="S42" s="22"/>
      <c r="T42" s="22"/>
      <c r="U42" s="22"/>
      <c r="V42" s="22"/>
      <c r="W42" s="22"/>
      <c r="Y42" s="1" t="s">
        <v>287</v>
      </c>
      <c r="Z42" s="3" t="s">
        <v>7</v>
      </c>
      <c r="AA42" s="146" t="s">
        <v>2341</v>
      </c>
      <c r="AB42" s="3" t="s">
        <v>26</v>
      </c>
      <c r="AC42" s="148" t="s">
        <v>2378</v>
      </c>
      <c r="AD42" s="150" t="s">
        <v>2439</v>
      </c>
      <c r="AE42" s="149" t="s">
        <v>2421</v>
      </c>
      <c r="AF42" s="22"/>
      <c r="AG42" s="22"/>
      <c r="AH42" s="22"/>
      <c r="AI42" s="22"/>
      <c r="AJ42" s="22"/>
      <c r="AK42" s="22"/>
      <c r="AL42" s="22"/>
      <c r="AM42" s="22"/>
      <c r="AO42" s="22"/>
      <c r="AP42" s="22"/>
      <c r="AQ42" s="22"/>
      <c r="AR42" s="22"/>
      <c r="AS42" s="22"/>
    </row>
    <row r="43" spans="1:58">
      <c r="Y43" s="1" t="s">
        <v>288</v>
      </c>
      <c r="Z43" s="3" t="s">
        <v>7</v>
      </c>
      <c r="AA43" s="146" t="s">
        <v>2341</v>
      </c>
      <c r="AB43" s="3" t="s">
        <v>26</v>
      </c>
      <c r="AC43" s="148" t="s">
        <v>2379</v>
      </c>
      <c r="AD43" s="150" t="s">
        <v>2439</v>
      </c>
      <c r="AE43" s="149" t="s">
        <v>2422</v>
      </c>
      <c r="AF43" s="22"/>
      <c r="AG43" s="68"/>
      <c r="AH43" s="68"/>
      <c r="AI43" s="142"/>
      <c r="AJ43" s="68"/>
      <c r="AK43" s="68"/>
    </row>
    <row r="44" spans="1:58" ht="21">
      <c r="A44" s="31" t="s">
        <v>5</v>
      </c>
      <c r="Y44" s="1" t="s">
        <v>289</v>
      </c>
      <c r="Z44" s="3" t="s">
        <v>7</v>
      </c>
      <c r="AA44" s="146" t="s">
        <v>2341</v>
      </c>
      <c r="AB44" s="3" t="s">
        <v>26</v>
      </c>
      <c r="AC44" s="148" t="s">
        <v>2380</v>
      </c>
      <c r="AD44" s="150" t="s">
        <v>2439</v>
      </c>
      <c r="AE44" s="149" t="s">
        <v>2423</v>
      </c>
      <c r="AF44" s="22"/>
      <c r="AG44" s="102"/>
      <c r="AH44" s="102"/>
      <c r="AI44" s="102"/>
      <c r="AJ44" s="102"/>
      <c r="AK44" s="102"/>
      <c r="AL44" s="102"/>
      <c r="AM44" s="102"/>
      <c r="AN44" s="14"/>
    </row>
    <row r="45" spans="1:58">
      <c r="A45" s="31" t="e">
        <v>#VALUE!</v>
      </c>
      <c r="Y45" s="1" t="s">
        <v>290</v>
      </c>
      <c r="Z45" s="3" t="s">
        <v>7</v>
      </c>
      <c r="AA45" s="146" t="s">
        <v>2341</v>
      </c>
      <c r="AB45" s="3" t="s">
        <v>26</v>
      </c>
      <c r="AC45" s="148" t="s">
        <v>2381</v>
      </c>
      <c r="AD45" s="150" t="s">
        <v>2439</v>
      </c>
      <c r="AE45" s="149" t="s">
        <v>2424</v>
      </c>
      <c r="AF45" s="22"/>
      <c r="AG45" s="49"/>
      <c r="AH45" s="49"/>
      <c r="AI45" s="49"/>
      <c r="AJ45" s="49"/>
      <c r="AK45" s="49"/>
      <c r="AL45" s="49"/>
      <c r="AM45" s="49"/>
      <c r="AN45" s="14"/>
    </row>
    <row r="46" spans="1:58">
      <c r="A46">
        <v>10</v>
      </c>
      <c r="B46" t="s">
        <v>97</v>
      </c>
      <c r="Y46" s="1" t="s">
        <v>291</v>
      </c>
      <c r="Z46" s="3" t="s">
        <v>7</v>
      </c>
      <c r="AA46" s="146" t="s">
        <v>2341</v>
      </c>
      <c r="AB46" s="3" t="s">
        <v>26</v>
      </c>
      <c r="AC46" s="148" t="s">
        <v>2382</v>
      </c>
      <c r="AD46" s="150" t="s">
        <v>2439</v>
      </c>
      <c r="AE46" s="149" t="s">
        <v>2425</v>
      </c>
      <c r="AF46" s="22"/>
      <c r="AG46" s="14"/>
      <c r="AH46" s="14"/>
      <c r="AI46" s="14"/>
      <c r="AJ46" s="14"/>
      <c r="AK46" s="14"/>
      <c r="AL46" s="174"/>
      <c r="AM46" s="173"/>
      <c r="AN46" s="14"/>
    </row>
    <row r="47" spans="1:58">
      <c r="A47" s="32" t="e">
        <f>+A46+A45</f>
        <v>#VALUE!</v>
      </c>
      <c r="Y47" s="3" t="s">
        <v>1466</v>
      </c>
      <c r="Z47" s="3" t="s">
        <v>7</v>
      </c>
      <c r="AA47" s="150" t="s">
        <v>2341</v>
      </c>
      <c r="AB47" s="3" t="s">
        <v>26</v>
      </c>
      <c r="AC47" s="148" t="s">
        <v>2383</v>
      </c>
      <c r="AD47" s="150" t="s">
        <v>2439</v>
      </c>
      <c r="AE47" s="149" t="s">
        <v>2426</v>
      </c>
      <c r="AG47" s="14"/>
      <c r="AH47" s="14"/>
      <c r="AI47" s="14"/>
      <c r="AJ47" s="14"/>
      <c r="AK47" s="14"/>
      <c r="AL47" s="174"/>
      <c r="AM47" s="173"/>
      <c r="AN47" s="14"/>
    </row>
    <row r="48" spans="1:58">
      <c r="AG48" s="14"/>
      <c r="AH48" s="14"/>
      <c r="AI48" s="14"/>
      <c r="AJ48" s="14"/>
      <c r="AK48" s="14"/>
      <c r="AL48" s="174"/>
      <c r="AM48" s="173"/>
      <c r="AN48" s="14"/>
    </row>
    <row r="49" spans="33:40">
      <c r="AG49" s="14"/>
      <c r="AH49" s="14"/>
      <c r="AI49" s="14"/>
      <c r="AJ49" s="14"/>
      <c r="AK49" s="14"/>
      <c r="AL49" s="174"/>
      <c r="AM49" s="173"/>
      <c r="AN49" s="14"/>
    </row>
    <row r="50" spans="33:40">
      <c r="AG50" s="14"/>
      <c r="AH50" s="14"/>
      <c r="AI50" s="14"/>
      <c r="AJ50" s="14"/>
      <c r="AK50" s="14"/>
      <c r="AL50" s="174"/>
      <c r="AM50" s="173"/>
      <c r="AN50" s="14"/>
    </row>
    <row r="51" spans="33:40">
      <c r="AG51" s="14"/>
      <c r="AH51" s="14"/>
      <c r="AI51" s="14"/>
      <c r="AJ51" s="14"/>
      <c r="AK51" s="14"/>
      <c r="AL51" s="174"/>
      <c r="AM51" s="173"/>
      <c r="AN51" s="14"/>
    </row>
    <row r="52" spans="33:40">
      <c r="AG52" s="14"/>
      <c r="AH52" s="14"/>
      <c r="AI52" s="14"/>
      <c r="AJ52" s="14"/>
      <c r="AK52" s="14"/>
      <c r="AL52" s="174"/>
      <c r="AM52" s="173"/>
      <c r="AN52" s="14"/>
    </row>
    <row r="53" spans="33:40">
      <c r="AG53" s="14"/>
      <c r="AH53" s="14"/>
      <c r="AI53" s="14"/>
      <c r="AJ53" s="14"/>
      <c r="AK53" s="14"/>
      <c r="AL53" s="174"/>
      <c r="AM53" s="173"/>
      <c r="AN53" s="14"/>
    </row>
    <row r="54" spans="33:40">
      <c r="AG54" s="14"/>
      <c r="AH54" s="14"/>
      <c r="AI54" s="14"/>
      <c r="AJ54" s="14"/>
      <c r="AK54" s="14"/>
      <c r="AL54" s="174"/>
      <c r="AM54" s="173"/>
      <c r="AN54" s="14"/>
    </row>
    <row r="55" spans="33:40">
      <c r="AG55" s="14"/>
      <c r="AH55" s="14"/>
      <c r="AI55" s="14"/>
      <c r="AJ55" s="14"/>
      <c r="AK55" s="14"/>
      <c r="AL55" s="174"/>
      <c r="AM55" s="173"/>
      <c r="AN55" s="14"/>
    </row>
    <row r="56" spans="33:40">
      <c r="AG56" s="14"/>
      <c r="AH56" s="14"/>
      <c r="AI56" s="14"/>
      <c r="AJ56" s="14"/>
      <c r="AK56" s="14"/>
      <c r="AL56" s="174"/>
      <c r="AM56" s="173"/>
      <c r="AN56" s="14"/>
    </row>
    <row r="57" spans="33:40">
      <c r="AG57" s="14"/>
      <c r="AH57" s="14"/>
      <c r="AI57" s="14"/>
      <c r="AJ57" s="14"/>
      <c r="AK57" s="14"/>
      <c r="AL57" s="174"/>
      <c r="AM57" s="173"/>
      <c r="AN57" s="14"/>
    </row>
    <row r="58" spans="33:40">
      <c r="AG58" s="14"/>
      <c r="AH58" s="14"/>
      <c r="AI58" s="14"/>
      <c r="AJ58" s="14"/>
      <c r="AK58" s="14"/>
      <c r="AL58" s="174"/>
      <c r="AM58" s="173"/>
      <c r="AN58" s="14"/>
    </row>
    <row r="59" spans="33:40">
      <c r="AG59" s="14"/>
      <c r="AH59" s="14"/>
      <c r="AI59" s="14"/>
      <c r="AJ59" s="14"/>
      <c r="AK59" s="14"/>
      <c r="AL59" s="174"/>
      <c r="AM59" s="173"/>
      <c r="AN59" s="14"/>
    </row>
    <row r="60" spans="33:40">
      <c r="AG60" s="14"/>
      <c r="AH60" s="14"/>
      <c r="AI60" s="14"/>
      <c r="AJ60" s="14"/>
      <c r="AK60" s="14"/>
      <c r="AL60" s="174"/>
      <c r="AM60" s="173"/>
      <c r="AN60" s="14"/>
    </row>
    <row r="61" spans="33:40">
      <c r="AG61" s="14"/>
      <c r="AH61" s="14"/>
      <c r="AI61" s="14"/>
      <c r="AJ61" s="14"/>
      <c r="AK61" s="14"/>
      <c r="AL61" s="174"/>
      <c r="AM61" s="173"/>
      <c r="AN61" s="14"/>
    </row>
    <row r="62" spans="33:40">
      <c r="AG62" s="14"/>
      <c r="AH62" s="14"/>
      <c r="AI62" s="14"/>
      <c r="AJ62" s="14"/>
      <c r="AK62" s="14"/>
      <c r="AL62" s="174"/>
      <c r="AM62" s="173"/>
      <c r="AN62" s="14"/>
    </row>
    <row r="63" spans="33:40">
      <c r="AG63" s="14"/>
      <c r="AH63" s="14"/>
      <c r="AI63" s="14"/>
      <c r="AJ63" s="14"/>
      <c r="AK63" s="14"/>
      <c r="AL63" s="174"/>
      <c r="AM63" s="173"/>
      <c r="AN63" s="14"/>
    </row>
    <row r="64" spans="33:40">
      <c r="AG64" s="14"/>
      <c r="AH64" s="14"/>
      <c r="AI64" s="14"/>
      <c r="AJ64" s="14"/>
      <c r="AK64" s="14"/>
      <c r="AL64" s="174"/>
      <c r="AM64" s="173"/>
      <c r="AN64" s="14"/>
    </row>
    <row r="65" spans="33:40">
      <c r="AG65" s="14"/>
      <c r="AH65" s="14"/>
      <c r="AI65" s="14"/>
      <c r="AJ65" s="14"/>
      <c r="AK65" s="14"/>
      <c r="AL65" s="174"/>
      <c r="AM65" s="173"/>
      <c r="AN65" s="14"/>
    </row>
    <row r="66" spans="33:40">
      <c r="AG66" s="14"/>
      <c r="AH66" s="14"/>
      <c r="AI66" s="14"/>
      <c r="AJ66" s="14"/>
      <c r="AK66" s="14"/>
      <c r="AL66" s="174"/>
      <c r="AM66" s="173"/>
      <c r="AN66" s="14"/>
    </row>
    <row r="67" spans="33:40">
      <c r="AG67" s="14"/>
      <c r="AH67" s="14"/>
      <c r="AI67" s="14"/>
      <c r="AJ67" s="14"/>
      <c r="AK67" s="14"/>
      <c r="AL67" s="174"/>
      <c r="AM67" s="173"/>
      <c r="AN67" s="14"/>
    </row>
    <row r="68" spans="33:40">
      <c r="AG68" s="14"/>
      <c r="AH68" s="14"/>
      <c r="AI68" s="14"/>
      <c r="AJ68" s="14"/>
      <c r="AK68" s="14"/>
      <c r="AL68" s="174"/>
      <c r="AM68" s="173"/>
      <c r="AN68" s="14"/>
    </row>
    <row r="69" spans="33:40">
      <c r="AG69" s="14"/>
      <c r="AH69" s="14"/>
      <c r="AI69" s="14"/>
      <c r="AJ69" s="14"/>
      <c r="AK69" s="14"/>
      <c r="AL69" s="174"/>
      <c r="AM69" s="173"/>
      <c r="AN69" s="14"/>
    </row>
    <row r="70" spans="33:40">
      <c r="AG70" s="14"/>
      <c r="AH70" s="14"/>
      <c r="AI70" s="14"/>
      <c r="AJ70" s="14"/>
      <c r="AK70" s="14"/>
      <c r="AL70" s="174"/>
      <c r="AM70" s="173"/>
      <c r="AN70" s="14"/>
    </row>
    <row r="71" spans="33:40">
      <c r="AG71" s="14"/>
      <c r="AH71" s="14"/>
      <c r="AI71" s="14"/>
      <c r="AJ71" s="14"/>
      <c r="AK71" s="14"/>
      <c r="AL71" s="174"/>
      <c r="AM71" s="173"/>
      <c r="AN71" s="14"/>
    </row>
    <row r="72" spans="33:40">
      <c r="AG72" s="14"/>
      <c r="AH72" s="14"/>
      <c r="AI72" s="14"/>
      <c r="AJ72" s="14"/>
      <c r="AK72" s="14"/>
      <c r="AL72" s="174"/>
      <c r="AM72" s="173"/>
      <c r="AN72" s="14"/>
    </row>
    <row r="73" spans="33:40">
      <c r="AG73" s="14"/>
      <c r="AH73" s="14"/>
      <c r="AI73" s="14"/>
      <c r="AJ73" s="14"/>
      <c r="AK73" s="14"/>
      <c r="AL73" s="174"/>
      <c r="AM73" s="173"/>
      <c r="AN73" s="14"/>
    </row>
    <row r="74" spans="33:40">
      <c r="AG74" s="14"/>
      <c r="AH74" s="14"/>
      <c r="AI74" s="14"/>
      <c r="AJ74" s="14"/>
      <c r="AK74" s="14"/>
      <c r="AL74" s="174"/>
      <c r="AM74" s="173"/>
      <c r="AN74" s="14"/>
    </row>
    <row r="75" spans="33:40">
      <c r="AG75" s="14"/>
      <c r="AH75" s="14"/>
      <c r="AI75" s="14"/>
      <c r="AJ75" s="14"/>
      <c r="AK75" s="14"/>
      <c r="AL75" s="174"/>
      <c r="AM75" s="173"/>
      <c r="AN75" s="14"/>
    </row>
    <row r="76" spans="33:40">
      <c r="AG76" s="14"/>
      <c r="AH76" s="14"/>
      <c r="AI76" s="14"/>
      <c r="AJ76" s="14"/>
      <c r="AK76" s="14"/>
      <c r="AL76" s="174"/>
      <c r="AM76" s="173"/>
      <c r="AN76" s="14"/>
    </row>
    <row r="77" spans="33:40">
      <c r="AG77" s="14"/>
      <c r="AH77" s="14"/>
      <c r="AI77" s="14"/>
      <c r="AJ77" s="14"/>
      <c r="AK77" s="14"/>
      <c r="AL77" s="174"/>
      <c r="AM77" s="173"/>
      <c r="AN77" s="14"/>
    </row>
    <row r="78" spans="33:40">
      <c r="AG78" s="14"/>
      <c r="AH78" s="14"/>
      <c r="AI78" s="14"/>
      <c r="AJ78" s="14"/>
      <c r="AK78" s="14"/>
      <c r="AL78" s="174"/>
      <c r="AM78" s="173"/>
      <c r="AN78" s="14"/>
    </row>
    <row r="79" spans="33:40">
      <c r="AG79" s="14"/>
      <c r="AH79" s="14"/>
      <c r="AI79" s="14"/>
      <c r="AJ79" s="14"/>
      <c r="AK79" s="14"/>
      <c r="AL79" s="174"/>
      <c r="AM79" s="173"/>
      <c r="AN79" s="14"/>
    </row>
    <row r="80" spans="33:40">
      <c r="AG80" s="14"/>
      <c r="AH80" s="14"/>
      <c r="AI80" s="14"/>
      <c r="AJ80" s="14"/>
      <c r="AK80" s="14"/>
      <c r="AL80" s="174"/>
      <c r="AM80" s="173"/>
      <c r="AN80" s="14"/>
    </row>
    <row r="81" spans="33:40">
      <c r="AG81" s="14"/>
      <c r="AH81" s="14"/>
      <c r="AI81" s="14"/>
      <c r="AJ81" s="14"/>
      <c r="AK81" s="14"/>
      <c r="AL81" s="174"/>
      <c r="AM81" s="173"/>
      <c r="AN81" s="14"/>
    </row>
    <row r="82" spans="33:40">
      <c r="AG82" s="14"/>
      <c r="AH82" s="14"/>
      <c r="AI82" s="14"/>
      <c r="AJ82" s="14"/>
      <c r="AK82" s="14"/>
      <c r="AL82" s="14"/>
      <c r="AM82" s="14"/>
      <c r="AN82" s="14"/>
    </row>
    <row r="83" spans="33:40">
      <c r="AG83" s="14"/>
      <c r="AH83" s="14"/>
      <c r="AI83" s="14"/>
      <c r="AJ83" s="14"/>
      <c r="AK83" s="14"/>
      <c r="AL83" s="14"/>
      <c r="AM83" s="14"/>
      <c r="AN83" s="14"/>
    </row>
    <row r="84" spans="33:40">
      <c r="AG84" s="14"/>
      <c r="AH84" s="14"/>
      <c r="AI84" s="14"/>
      <c r="AJ84" s="14"/>
      <c r="AK84" s="14"/>
      <c r="AL84" s="14"/>
      <c r="AM84" s="14"/>
      <c r="AN84" s="14"/>
    </row>
    <row r="85" spans="33:40">
      <c r="AG85" s="14"/>
      <c r="AH85" s="14"/>
      <c r="AI85" s="14"/>
      <c r="AJ85" s="14"/>
      <c r="AK85" s="14"/>
      <c r="AL85" s="14"/>
      <c r="AM85" s="14"/>
      <c r="AN85" s="14"/>
    </row>
    <row r="86" spans="33:40">
      <c r="AG86" s="14"/>
      <c r="AH86" s="14"/>
      <c r="AI86" s="14"/>
      <c r="AJ86" s="14"/>
      <c r="AK86" s="14"/>
      <c r="AL86" s="14"/>
      <c r="AM86" s="14"/>
      <c r="AN86" s="14"/>
    </row>
    <row r="87" spans="33:40">
      <c r="AG87" s="14"/>
      <c r="AH87" s="14"/>
      <c r="AI87" s="14"/>
      <c r="AJ87" s="14"/>
      <c r="AK87" s="14"/>
      <c r="AL87" s="14"/>
      <c r="AM87" s="14"/>
      <c r="AN87" s="14"/>
    </row>
  </sheetData>
  <sortState ref="O5:V29">
    <sortCondition ref="Q5:Q29"/>
  </sortState>
  <customSheetViews>
    <customSheetView guid="{DA4B9373-C53A-4E6A-AFD9-F55AE6D87B9D}" scale="94">
      <selection activeCell="BD5" sqref="BD5"/>
      <pageMargins left="0.7" right="0.7" top="0.75" bottom="0.75" header="0.3" footer="0.3"/>
      <pageSetup orientation="portrait" r:id="rId1"/>
    </customSheetView>
    <customSheetView guid="{5E41707D-1324-4DFD-A7E3-8A944A0FFD58}" fitToPage="1">
      <selection activeCell="D14" sqref="D14"/>
      <pageMargins left="0.7" right="0.7" top="0.75" bottom="0.75" header="0.3" footer="0.3"/>
      <pageSetup scale="10" orientation="portrait" r:id="rId2"/>
    </customSheetView>
    <customSheetView guid="{A8396CFC-947A-4E60-B808-C92CF51A0069}" scale="94">
      <selection activeCell="BD5" sqref="BD5"/>
      <pageMargins left="0.7" right="0.7" top="0.75" bottom="0.75" header="0.3" footer="0.3"/>
      <pageSetup orientation="portrait" r:id="rId3"/>
    </customSheetView>
    <customSheetView guid="{AFD23C3A-65F7-4550-8E3E-057AD0ED6F97}" fitToPage="1" topLeftCell="AL1">
      <selection activeCell="AL1" sqref="AL1"/>
      <pageMargins left="0.7" right="0.7" top="0.75" bottom="0.75" header="0.3" footer="0.3"/>
      <pageSetup scale="10" orientation="portrait" r:id="rId4"/>
    </customSheetView>
    <customSheetView guid="{0DA26C4B-E4B0-4BFA-8D29-6A2E2A4FE796}" fitToPage="1" topLeftCell="AM1">
      <selection activeCell="AZ17" sqref="AZ17"/>
      <pageMargins left="0.7" right="0.7" top="0.75" bottom="0.75" header="0.3" footer="0.3"/>
      <pageSetup scale="10" orientation="landscape" r:id="rId5"/>
    </customSheetView>
    <customSheetView guid="{2D464449-1789-4BF3-AD1A-1A3861EBE708}" topLeftCell="O1">
      <selection activeCell="AD25" sqref="AD25"/>
      <pageMargins left="0.7" right="0.7" top="0.75" bottom="0.75" header="0.3" footer="0.3"/>
    </customSheetView>
    <customSheetView guid="{3E30000A-332C-4248-825F-930D55FD1A0B}" topLeftCell="AS1">
      <selection activeCell="BI8" sqref="BI7:BI8"/>
      <pageMargins left="0.7" right="0.7" top="0.75" bottom="0.75" header="0.3" footer="0.3"/>
      <pageSetup orientation="portrait" r:id="rId6"/>
    </customSheetView>
    <customSheetView guid="{0B929C2D-1052-41DF-A5A3-7EA38CF87B00}" showPageBreaks="1">
      <selection activeCell="A23" sqref="A23"/>
      <pageMargins left="0.70866141732283472" right="0.70866141732283472" top="0.74803149606299213" bottom="0.74803149606299213" header="0.31496062992125984" footer="0.31496062992125984"/>
      <pageSetup scale="65" fitToHeight="2" orientation="landscape" r:id="rId7"/>
    </customSheetView>
    <customSheetView guid="{9086F75C-3B1D-40D9-A329-ED37DBFD8458}" topLeftCell="V1">
      <selection activeCell="AD25" sqref="AD25"/>
      <pageMargins left="0.7" right="0.7" top="0.75" bottom="0.75" header="0.3" footer="0.3"/>
    </customSheetView>
    <customSheetView guid="{3DE7B29B-4474-47E9-9218-03C0E7897684}" topLeftCell="AI1">
      <selection activeCell="AD25" sqref="AD25"/>
      <pageMargins left="0.7" right="0.7" top="0.75" bottom="0.75" header="0.3" footer="0.3"/>
    </customSheetView>
    <customSheetView guid="{C0FF9DE7-BD18-4BE3-A874-91CF03CB35C7}" topLeftCell="V1">
      <selection activeCell="AD25" sqref="AD25"/>
      <pageMargins left="0.7" right="0.7" top="0.75" bottom="0.75" header="0.3" footer="0.3"/>
    </customSheetView>
    <customSheetView guid="{4C2FA05B-48A6-43C2-A2F4-0C9C1851AF3B}" topLeftCell="V1">
      <selection activeCell="AD25" sqref="AD25"/>
      <pageMargins left="0.7" right="0.7" top="0.75" bottom="0.75" header="0.3" footer="0.3"/>
      <pageSetup orientation="portrait" r:id="rId8"/>
    </customSheetView>
    <customSheetView guid="{0A93A354-8363-4A3C-9527-92ED91BFFB3D}" showPageBreaks="1" topLeftCell="R1">
      <selection activeCell="Y11" sqref="Y11"/>
      <pageMargins left="0.7" right="0.7" top="0.75" bottom="0.75" header="0.3" footer="0.3"/>
      <pageSetup orientation="portrait" r:id="rId9"/>
    </customSheetView>
    <customSheetView guid="{0E14D9BA-FDFA-4502-853F-0BCEBEEECCEE}" topLeftCell="G1">
      <selection activeCell="Q16" sqref="Q16"/>
      <pageMargins left="0.7" right="0.7" top="0.75" bottom="0.75" header="0.3" footer="0.3"/>
      <pageSetup orientation="landscape" r:id="rId10"/>
    </customSheetView>
    <customSheetView guid="{AAAE2CC1-CDEC-4E3B-A69E-A79DBBFACEF6}" showPageBreaks="1" topLeftCell="Y1">
      <selection activeCell="AM9" sqref="AM9"/>
      <pageMargins left="0.7" right="0.7" top="0.75" bottom="0.75" header="0.3" footer="0.3"/>
      <pageSetup orientation="portrait" r:id="rId11"/>
    </customSheetView>
    <customSheetView guid="{4072D443-DA78-45B7-8B3B-9393A9E3C5D3}" showPageBreaks="1" fitToPage="1" topLeftCell="A4">
      <selection activeCell="D14" sqref="D14"/>
      <pageMargins left="0.7" right="0.7" top="0.75" bottom="0.75" header="0.3" footer="0.3"/>
      <pageSetup scale="10" orientation="portrait" r:id="rId12"/>
    </customSheetView>
    <customSheetView guid="{DFF639DC-5976-4622-982A-9A0FD8BAC565}" topLeftCell="AI1">
      <selection activeCell="AS27" sqref="AS27"/>
      <pageMargins left="0.7" right="0.7" top="0.75" bottom="0.75" header="0.3" footer="0.3"/>
      <pageSetup orientation="portrait" r:id="rId13"/>
    </customSheetView>
    <customSheetView guid="{CDF4B3DB-E7E7-4353-8CD1-DABB628774D4}" scale="94" topLeftCell="U1">
      <selection activeCell="AX26" sqref="AX26:AX31"/>
      <pageMargins left="0.7" right="0.7" top="0.75" bottom="0.75" header="0.3" footer="0.3"/>
      <pageSetup orientation="portrait" r:id="rId14"/>
    </customSheetView>
    <customSheetView guid="{E07D5291-BA7F-40C0-8F6E-05FA23EAD578}" fitToPage="1" topLeftCell="AS7">
      <selection activeCell="AV33" sqref="AV33"/>
      <pageMargins left="0.7" right="0.7" top="0.75" bottom="0.75" header="0.3" footer="0.3"/>
      <pageSetup scale="10" orientation="portrait" r:id="rId15"/>
    </customSheetView>
    <customSheetView guid="{E4E5AA6A-EA3A-4B02-A660-77A2A67A8C99}" scale="94" topLeftCell="F4">
      <selection activeCell="L25" sqref="L25"/>
      <pageMargins left="0.7" right="0.7" top="0.75" bottom="0.75" header="0.3" footer="0.3"/>
      <pageSetup orientation="portrait" r:id="rId16"/>
    </customSheetView>
    <customSheetView guid="{66C36FAE-558E-4293-9FD1-070AC777038A}" scale="94" topLeftCell="U1">
      <selection activeCell="AX26" sqref="AX26:AX31"/>
      <pageMargins left="0.7" right="0.7" top="0.75" bottom="0.75" header="0.3" footer="0.3"/>
      <pageSetup orientation="portrait" r:id="rId17"/>
    </customSheetView>
    <customSheetView guid="{8C333EEA-4158-42AF-820E-E692F00562E9}" fitToPage="1" topLeftCell="AG1">
      <selection activeCell="AS40" sqref="AS40"/>
      <pageMargins left="0.7" right="0.7" top="0.75" bottom="0.75" header="0.3" footer="0.3"/>
      <pageSetup scale="10" orientation="portrait" r:id="rId18"/>
    </customSheetView>
    <customSheetView guid="{F3030511-2F30-AC45-BDE4-7BDBB7E47546}" scale="94">
      <selection activeCell="BD5" sqref="BD5"/>
      <pageMargins left="0.7" right="0.7" top="0.75" bottom="0.75" header="0.3" footer="0.3"/>
      <pageSetup orientation="portrait" r:id="rId19"/>
    </customSheetView>
  </customSheetViews>
  <pageMargins left="0.7" right="0.7" top="0.75" bottom="0.75" header="0.3" footer="0.3"/>
  <pageSetup orientation="portrait" r:id="rId20"/>
</worksheet>
</file>

<file path=xl/worksheets/wsSortMap1.xml><?xml version="1.0" encoding="utf-8"?>
<worksheetSortMap xmlns="http://schemas.microsoft.com/office/excel/2006/main">
  <rowSortMap ref="A16:XFD43" count="28">
    <row newVal="15" oldVal="41"/>
    <row newVal="16" oldVal="23"/>
    <row newVal="17" oldVal="37"/>
    <row newVal="18" oldVal="21"/>
    <row newVal="19" oldVal="25"/>
    <row newVal="20" oldVal="27"/>
    <row newVal="21" oldVal="28"/>
    <row newVal="22" oldVal="26"/>
    <row newVal="23" oldVal="34"/>
    <row newVal="24" oldVal="17"/>
    <row newVal="25" oldVal="20"/>
    <row newVal="26" oldVal="35"/>
    <row newVal="27" oldVal="42"/>
    <row newVal="28" oldVal="15"/>
    <row newVal="29" oldVal="16"/>
    <row newVal="30" oldVal="18"/>
    <row newVal="31" oldVal="19"/>
    <row newVal="32" oldVal="22"/>
    <row newVal="33" oldVal="24"/>
    <row newVal="34" oldVal="29"/>
    <row newVal="35" oldVal="30"/>
    <row newVal="36" oldVal="31"/>
    <row newVal="37" oldVal="32"/>
    <row newVal="38" oldVal="33"/>
    <row newVal="39" oldVal="36"/>
    <row newVal="40" oldVal="38"/>
    <row newVal="41" oldVal="39"/>
    <row newVal="42" oldVal="40"/>
  </rowSortMap>
</worksheetSortMap>
</file>

<file path=xl/worksheets/wsSortMap2.xml><?xml version="1.0" encoding="utf-8"?>
<worksheetSortMap xmlns="http://schemas.microsoft.com/office/excel/2006/main">
  <rowSortMap ref="A3:XFD39" count="37">
    <row newVal="2" oldVal="33"/>
    <row newVal="3" oldVal="34"/>
    <row newVal="4" oldVal="35"/>
    <row newVal="5" oldVal="36"/>
    <row newVal="6" oldVal="37"/>
    <row newVal="7" oldVal="38"/>
    <row newVal="8" oldVal="2"/>
    <row newVal="9" oldVal="3"/>
    <row newVal="10" oldVal="4"/>
    <row newVal="11" oldVal="6"/>
    <row newVal="12" oldVal="9"/>
    <row newVal="13" oldVal="10"/>
    <row newVal="14" oldVal="11"/>
    <row newVal="15" oldVal="12"/>
    <row newVal="16" oldVal="15"/>
    <row newVal="17" oldVal="16"/>
    <row newVal="18" oldVal="17"/>
    <row newVal="19" oldVal="18"/>
    <row newVal="20" oldVal="19"/>
    <row newVal="21" oldVal="20"/>
    <row newVal="22" oldVal="21"/>
    <row newVal="23" oldVal="5"/>
    <row newVal="24" oldVal="7"/>
    <row newVal="25" oldVal="8"/>
    <row newVal="26" oldVal="13"/>
    <row newVal="27" oldVal="14"/>
    <row newVal="28" oldVal="32"/>
    <row newVal="29" oldVal="28"/>
    <row newVal="30" oldVal="31"/>
    <row newVal="31" oldVal="22"/>
    <row newVal="32" oldVal="23"/>
    <row newVal="33" oldVal="24"/>
    <row newVal="34" oldVal="25"/>
    <row newVal="35" oldVal="26"/>
    <row newVal="36" oldVal="27"/>
    <row newVal="37" oldVal="29"/>
    <row newVal="38" oldVal="30"/>
  </rowSortMap>
</worksheetSortMap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25</vt:i4>
      </vt:variant>
    </vt:vector>
  </HeadingPairs>
  <TitlesOfParts>
    <vt:vector size="41" baseType="lpstr">
      <vt:lpstr>RESUMEN</vt:lpstr>
      <vt:lpstr>SOFTWARE</vt:lpstr>
      <vt:lpstr>Software 2017</vt:lpstr>
      <vt:lpstr>InventarioPCS</vt:lpstr>
      <vt:lpstr>Inventario Sist. Macs</vt:lpstr>
      <vt:lpstr>CompusBodega</vt:lpstr>
      <vt:lpstr>Bodega Medicina</vt:lpstr>
      <vt:lpstr>Hoja1</vt:lpstr>
      <vt:lpstr>S.DIDACTICAS</vt:lpstr>
      <vt:lpstr>SALONES</vt:lpstr>
      <vt:lpstr>CompusClinica</vt:lpstr>
      <vt:lpstr>IMPRESORAS</vt:lpstr>
      <vt:lpstr>ESCANERS</vt:lpstr>
      <vt:lpstr>Empleados</vt:lpstr>
      <vt:lpstr>Hoja2</vt:lpstr>
      <vt:lpstr>RespSalones</vt:lpstr>
      <vt:lpstr>A</vt:lpstr>
      <vt:lpstr>IMPRESORAS!Área_de_impresión</vt:lpstr>
      <vt:lpstr>Computadoras</vt:lpstr>
      <vt:lpstr>Departamento</vt:lpstr>
      <vt:lpstr>EDIFICIO</vt:lpstr>
      <vt:lpstr>Fecha_de_Ultima_Actualización</vt:lpstr>
      <vt:lpstr>FUERA_UNI</vt:lpstr>
      <vt:lpstr>impresoras</vt:lpstr>
      <vt:lpstr>inventario</vt:lpstr>
      <vt:lpstr>Inventario_Admin</vt:lpstr>
      <vt:lpstr>lista_emp</vt:lpstr>
      <vt:lpstr>lista_impresoras</vt:lpstr>
      <vt:lpstr>MARCA</vt:lpstr>
      <vt:lpstr>Modelo</vt:lpstr>
      <vt:lpstr>MODELO_FU</vt:lpstr>
      <vt:lpstr>MODELO_SALON</vt:lpstr>
      <vt:lpstr>NetOp</vt:lpstr>
      <vt:lpstr>Nº_Serie</vt:lpstr>
      <vt:lpstr>Nombre</vt:lpstr>
      <vt:lpstr>NUM._SERIE</vt:lpstr>
      <vt:lpstr>Observaciones</vt:lpstr>
      <vt:lpstr>SALON</vt:lpstr>
      <vt:lpstr>SALONES</vt:lpstr>
      <vt:lpstr>Usuario_habitual</vt:lpstr>
      <vt:lpstr>Verificó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Peraza Rosas María Jazmine del Carmen Lic.</dc:creator>
  <cp:lastModifiedBy>Usuario de Windows</cp:lastModifiedBy>
  <cp:lastPrinted>2015-09-02T17:31:28Z</cp:lastPrinted>
  <dcterms:created xsi:type="dcterms:W3CDTF">2008-07-07T15:07:42Z</dcterms:created>
  <dcterms:modified xsi:type="dcterms:W3CDTF">2017-09-24T16:16:31Z</dcterms:modified>
</cp:coreProperties>
</file>